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<sst xmlns="http://schemas.openxmlformats.org/spreadsheetml/2006/main" count="280" uniqueCount="248">
  <si>
    <t>Наименование</t>
  </si>
  <si>
    <t>Код экон.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</si>
  <si>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</si>
  <si>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</si>
  <si>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</si>
  <si>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</si>
  <si>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</si>
  <si>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</si>
  <si>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СОДЕРЖАНИЕ ОРГАНОВ МЕСТНОГО САМОУПРАВЛЕНИЯ</t>
  </si>
  <si>
    <t>Начисление на оплату труда</t>
  </si>
  <si>
    <t xml:space="preserve">ОБЕСПЕЧЕНИЕ ДЕЯТЕЛЬНОСТИ </t>
  </si>
  <si>
    <t>ОРГАНОВ МЕСТНОГО САМОУПРАВЛЕНИЯ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</si>
  <si>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</si>
  <si>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</si>
  <si>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</si>
  <si>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</si>
  <si>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</si>
  <si>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</si>
  <si>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</si>
  <si>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</si>
  <si>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ОБЕСПЕЧЕНИЕ ДЕЯТЕЛЬНОСТИ ОРГАНОВ МЕСТНОГО</t>
  </si>
  <si>
    <t xml:space="preserve"> САМОУПРАВЛЕНИЯ  ПО ИСПОЛНЕНИЮ БЮДЖЕТА</t>
  </si>
  <si>
    <t xml:space="preserve">РАСХОДЫ НА ТЕКУЩИЙ РЕМОНТ ВНУТРИДВОРОВЫХ И </t>
  </si>
  <si>
    <t>ПРИДОМОВЫХ ТЕРРИТОРИЙ МО</t>
  </si>
  <si>
    <t>ВНУТРИДВОРОВЫХ  ТЕРРИТОРИЙ МО</t>
  </si>
  <si>
    <t>ОБЕСПЕЧЕНИЕ САНИТАРНО-ЭПИДЕМИОЛОГИЧЕСКОГО</t>
  </si>
  <si>
    <t xml:space="preserve"> БЛАГОПОЛУЧИЯ НАСЕЛЕНИЯ МО</t>
  </si>
  <si>
    <t xml:space="preserve">ОРГАНИЗАЦИЯ И ОСУЩЕСТВЛЕНИЕ МЕРОПРИЯТИЙ ПО </t>
  </si>
  <si>
    <t xml:space="preserve">ЗАЩИТЕ НАСЕЛЕНИЯ И ТЕРРИТОРИЙ ОТ ЧРЕЗВЫЧАЙНЫХ </t>
  </si>
  <si>
    <t>ПРИОБРЕТЕНИЕ ШКОЛЬНОЙ ФОРМЫ МНОГОДЕТНЫМ СЕМЬЯМ</t>
  </si>
  <si>
    <t>Под</t>
  </si>
  <si>
    <t>раздел</t>
  </si>
  <si>
    <t>Оплата по договору С ИМНС фрунзенского района</t>
  </si>
  <si>
    <t>Прочие текущие расходы для Фрунзенского РВК</t>
  </si>
  <si>
    <t>Оплата по договору с ФССП Фрунзенского района</t>
  </si>
  <si>
    <t xml:space="preserve">ГРАЖДАНСКАЯ ОБОРОНА </t>
  </si>
  <si>
    <t>Содержание представительного органа муниципального образования</t>
  </si>
  <si>
    <t>Содержание исполнительного органа муниципального образования</t>
  </si>
  <si>
    <t>ОРГАНИЗАЦИЯ И СОДЕРЖАНИЕ ОБЩЕСТВЕННЫХ ОБЪЕДИНЕНИЙ</t>
  </si>
  <si>
    <t>ПО ОХРАНЕ ОБЩЕСТВЕННОГО ПОРЯДКА</t>
  </si>
  <si>
    <t>Субсидии и субвенции</t>
  </si>
  <si>
    <t>РАСХОДЫ НА  РЕМОНТ И ОЗЕЛЕНИЕ  ПРИДОМОВЫХ И</t>
  </si>
  <si>
    <t>РАСХОДЫ НА ОРГАНИЗАЦИЮ И СОДЕРЖАНИЕ ДЕТСКИХ</t>
  </si>
  <si>
    <t>СПОРТИВНЫХ ПЛОЩАДОК</t>
  </si>
  <si>
    <t>Трансферты населению</t>
  </si>
  <si>
    <t>ОБРАЗОВАНИЕ</t>
  </si>
  <si>
    <t>ВЫПЛАТА ПОСОБИЙ ОПЕКАЕМЫМ</t>
  </si>
  <si>
    <t>ПРОВЕДЕНИЕ ЛЕТНЕЙ ОЗДОРОВИТЕЛЬНОЙ КОМПАНИИ</t>
  </si>
  <si>
    <t>ДЛЯ ДЕТЕЙ НАХОДЯЩИХСЯ ПОД ОПЕКОЙ</t>
  </si>
  <si>
    <t>ОРГАНИЗАЦИЯ И СОДЕРЖАНИЕ СРЕДСТВ МАССОВОЙ ИНФОРМАЦИИ</t>
  </si>
  <si>
    <t>МУНИЦИПАЛЬНОГО ОБРАЗОВАНИЯ</t>
  </si>
  <si>
    <t xml:space="preserve">ЗДРАВООХРАНЕНИЕ </t>
  </si>
  <si>
    <t>Расходы на содержание стационара дневного пребывания</t>
  </si>
  <si>
    <t>СОЦИАЛЬНАЯ ПОМОЩЬ</t>
  </si>
  <si>
    <t>Ремонт объектов здравоохранения</t>
  </si>
  <si>
    <t>Оказание материальной помощи</t>
  </si>
  <si>
    <t>ОРГАНИЗАЦИЯ ВОЕННО-ПАТРИОТИЧЕСКОЙ РАБОТЫ С ПОДРОСТКАМИ</t>
  </si>
  <si>
    <t xml:space="preserve">РАСХОДЫ , СВЯЗАННЫЕ С ФИНАНСИРОВАНИЕМ МЕРОПРИЯТИЙ </t>
  </si>
  <si>
    <t>В ОБЛАСТИ СОЦИАЛЬНОЙ ЗАЩИТЫ НАСЕЛЕНИЯ</t>
  </si>
  <si>
    <t>Расходы на финансирование деятельности поисовых отрядов</t>
  </si>
  <si>
    <t>РАСХОДЫ НА ОПЛАТУ РАБОТ, ВЫПОЛНЕННЫХ ОРГАНАМИ,</t>
  </si>
  <si>
    <t xml:space="preserve">НАЛАГАЮЩИМИ ШТРАФНЫЕ САНКЦИИ ЗА АДМИНИСТРАТИВНЫЕ </t>
  </si>
  <si>
    <t>ПРАВОНАРУШЕНИЯ, В СООТВЕТСТВИИ С ДОГОВОРОМ</t>
  </si>
  <si>
    <t>ИТОГО РАСХОДОВ</t>
  </si>
  <si>
    <t>Расходы на  День Знаний</t>
  </si>
  <si>
    <t>ПРОВЕДЕНИЕ СПОРТИВНЫХ МЕРОПРИЯТИЙ</t>
  </si>
  <si>
    <t xml:space="preserve">                                                                                                                            Приложение №2</t>
  </si>
  <si>
    <t xml:space="preserve">                 ВЕДОМСТВЕННАЯ СТРУКТУРА РАСХОДОВ МЕСТНОГО БЮДЖЕТА</t>
  </si>
  <si>
    <t xml:space="preserve">                                                            МО №71 НА 2002 ГОД</t>
  </si>
  <si>
    <t xml:space="preserve">РЕЗЕРВНЫЙ ФОНД </t>
  </si>
  <si>
    <t>СИТУАЦИЙ ПРИРОДНОГО И ТЕХНОГЕННОГО ХАРАКТЕРА</t>
  </si>
  <si>
    <t>№</t>
  </si>
  <si>
    <t>п\п</t>
  </si>
  <si>
    <t>ОБЕСПЕЧЕНИЕ МОБИЛИЗАЦИОННОЙ И ВНЕВОЙСКОВОЙ ПОДГОТОВКИ</t>
  </si>
  <si>
    <t>1.1.</t>
  </si>
  <si>
    <t>1.1.1.</t>
  </si>
  <si>
    <t>1.1.1.1</t>
  </si>
  <si>
    <t>1.1.1.2.</t>
  </si>
  <si>
    <t>1.1.2.</t>
  </si>
  <si>
    <t>1.1.2.1.</t>
  </si>
  <si>
    <t>1.1.2.2.</t>
  </si>
  <si>
    <t>1.1.3.</t>
  </si>
  <si>
    <t>1.1.3.1.</t>
  </si>
  <si>
    <t>1.1.3.2.</t>
  </si>
  <si>
    <t>1.1.3.3.</t>
  </si>
  <si>
    <t>1.1.3.4.</t>
  </si>
  <si>
    <t>1.1.3.5.</t>
  </si>
  <si>
    <t>1.1.3.6.</t>
  </si>
  <si>
    <t>1.1.3.7.</t>
  </si>
  <si>
    <t>2.1.</t>
  </si>
  <si>
    <t>2.2.</t>
  </si>
  <si>
    <t>2.1.1.</t>
  </si>
  <si>
    <t>2.2.1.</t>
  </si>
  <si>
    <t>2.3.</t>
  </si>
  <si>
    <t>ПРОЧИЕ РАСХОДЫ</t>
  </si>
  <si>
    <r>
      <t xml:space="preserve"> МУНИЦИПАЛЬНОГО ОБРАЗОВАНИЯ</t>
    </r>
    <r>
      <rPr>
        <b/>
        <sz val="8"/>
        <rFont val="Times New Roman Cyr"/>
        <family val="1"/>
      </rPr>
      <t xml:space="preserve"> (координац. Совет300+Совет ветер20)</t>
    </r>
  </si>
  <si>
    <t>Председатель Муниципального Совета                                                                    Р.А.Яхин</t>
  </si>
  <si>
    <t>Прочие текущие расходы на закупку товаров и оплату услуг(КЮМ "Гюйс"175+ УК"Смольный"25)</t>
  </si>
  <si>
    <t>2.3.1.</t>
  </si>
  <si>
    <t>2.4.</t>
  </si>
  <si>
    <t>2.4.1.</t>
  </si>
  <si>
    <t>2.5.</t>
  </si>
  <si>
    <t>2.5.1.</t>
  </si>
  <si>
    <t>2.6.</t>
  </si>
  <si>
    <t>2.6.1.</t>
  </si>
  <si>
    <t>2.7.</t>
  </si>
  <si>
    <t>2.7.1.</t>
  </si>
  <si>
    <t>2.7.2.</t>
  </si>
  <si>
    <t>2.8.</t>
  </si>
  <si>
    <t>2.8.1.</t>
  </si>
  <si>
    <t>2.9.</t>
  </si>
  <si>
    <t>2.9.1.</t>
  </si>
  <si>
    <t>2.10.</t>
  </si>
  <si>
    <t>2.10.1.</t>
  </si>
  <si>
    <t>2.11.</t>
  </si>
  <si>
    <t>2.11.1.</t>
  </si>
  <si>
    <t>2.12.</t>
  </si>
  <si>
    <t>2.12.1.</t>
  </si>
  <si>
    <t>2.12.2.</t>
  </si>
  <si>
    <t>2.13.</t>
  </si>
  <si>
    <t>2.13.1.</t>
  </si>
  <si>
    <t>2.14.</t>
  </si>
  <si>
    <t>2.14.1.</t>
  </si>
  <si>
    <t>2.15.</t>
  </si>
  <si>
    <t>2.15.1.</t>
  </si>
  <si>
    <t>2.16.</t>
  </si>
  <si>
    <t>2.16.1.</t>
  </si>
  <si>
    <t>2.17.</t>
  </si>
  <si>
    <t>2.17.1.</t>
  </si>
  <si>
    <t>2.18.</t>
  </si>
  <si>
    <t>2.18.1.</t>
  </si>
  <si>
    <t>2.18.2.</t>
  </si>
  <si>
    <t>2.19.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</si>
  <si>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</si>
  <si>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</si>
  <si>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</si>
  <si>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</si>
  <si>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</si>
  <si>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</si>
  <si>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</si>
  <si>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</si>
  <si>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</si>
  <si>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</si>
  <si>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</si>
  <si>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</si>
  <si>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</si>
  <si>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</si>
  <si>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</si>
  <si>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</si>
  <si>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</si>
  <si>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</si>
  <si>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</si>
  <si>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</si>
  <si>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</si>
  <si>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</si>
  <si>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</si>
  <si>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</si>
  <si>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</si>
  <si>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</si>
  <si>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</si>
  <si>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</si>
  <si>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</si>
  <si>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</si>
  <si>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</si>
  <si>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</si>
  <si>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</si>
  <si>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</si>
  <si>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</si>
  <si>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</si>
  <si>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</si>
  <si>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</si>
  <si>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</si>
  <si>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</si>
  <si>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</si>
  <si>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</si>
  <si>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</si>
  <si>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</si>
  <si>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</si>
  <si>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</si>
  <si>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</si>
  <si>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>экономических статей</t>
  </si>
  <si>
    <t>эк.статьи</t>
  </si>
  <si>
    <t>ВСЕГО</t>
  </si>
  <si>
    <t xml:space="preserve">               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</si>
  <si>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        от "____"____________2001 г. №_____</t>
  </si>
  <si>
    <t xml:space="preserve">                                                                                                         от  29 ноября 2001 г. № 92</t>
  </si>
  <si>
    <t>Под-</t>
  </si>
  <si>
    <t>Тыс.руб</t>
  </si>
  <si>
    <t>О106</t>
  </si>
  <si>
    <t>О100</t>
  </si>
  <si>
    <t>О400</t>
  </si>
  <si>
    <t>О403</t>
  </si>
  <si>
    <t>О500</t>
  </si>
  <si>
    <t>О501</t>
  </si>
  <si>
    <t>ПРАВООХРАНИТЕЛЬНАЯ ДЕЯТЕЛЬНОСТЬ И</t>
  </si>
  <si>
    <t>ОБЕСПЕЧЕНИЕ БЕЗОПАСНОСТИ ГОСУДАРСТВА</t>
  </si>
  <si>
    <t xml:space="preserve">                                                                                                          Приложение № 4</t>
  </si>
  <si>
    <t>Код</t>
  </si>
  <si>
    <t>Сумма,</t>
  </si>
  <si>
    <t>1.1</t>
  </si>
  <si>
    <t>1.1.1</t>
  </si>
  <si>
    <t>1.1.2</t>
  </si>
  <si>
    <t>1.2</t>
  </si>
  <si>
    <t>1.2.1</t>
  </si>
  <si>
    <t>1.2.2</t>
  </si>
  <si>
    <t>2.1</t>
  </si>
  <si>
    <t>РАСХОДЫ</t>
  </si>
  <si>
    <t>Оплата труда и начисления на оплату труда</t>
  </si>
  <si>
    <t>Заработная плата</t>
  </si>
  <si>
    <t xml:space="preserve">Начисление на оплату труда </t>
  </si>
  <si>
    <t>Приобретение услуг</t>
  </si>
  <si>
    <t>Услуги связи</t>
  </si>
  <si>
    <t>1.2.3</t>
  </si>
  <si>
    <t>Коммунальные услуги</t>
  </si>
  <si>
    <t>1.2.4</t>
  </si>
  <si>
    <t>Арендная плата за пользование имуществом</t>
  </si>
  <si>
    <t>1.2.5</t>
  </si>
  <si>
    <t>Услуги по содержанию имущества</t>
  </si>
  <si>
    <t>1.2.6</t>
  </si>
  <si>
    <t>Прочие услуги</t>
  </si>
  <si>
    <t>1.3</t>
  </si>
  <si>
    <t>Безвозмездные и безвозвратные перечисления организациям</t>
  </si>
  <si>
    <t>Безвозмездные и безвозвратные перечисления организациям, за исключением</t>
  </si>
  <si>
    <t>Безвозмездные и безвозвратные перечисления государственным</t>
  </si>
  <si>
    <t>и муниципальным организациям</t>
  </si>
  <si>
    <t>государственных и  муниципальных организаций</t>
  </si>
  <si>
    <t>1.3.1</t>
  </si>
  <si>
    <t>1.3.2</t>
  </si>
  <si>
    <t>1.4</t>
  </si>
  <si>
    <t>Социальное обеспечение</t>
  </si>
  <si>
    <t>1.4.1</t>
  </si>
  <si>
    <t>1.4.2</t>
  </si>
  <si>
    <t>Пенсии, пособия и выплаты по пенсионному, социальному и медицинскому</t>
  </si>
  <si>
    <t>страхованию населения</t>
  </si>
  <si>
    <t>Пособия по социальной помощи населению</t>
  </si>
  <si>
    <t>Прочие расходы</t>
  </si>
  <si>
    <t>1.5</t>
  </si>
  <si>
    <t>ПОСТУПЛЕНИЕ НЕФИНАНСОВЫХ АКТИВОВ</t>
  </si>
  <si>
    <t>2.2</t>
  </si>
  <si>
    <t>Увеличение стоимости основных средств</t>
  </si>
  <si>
    <t>Увеличение стоимости материальных запасов</t>
  </si>
  <si>
    <t>тыс. руб</t>
  </si>
  <si>
    <t xml:space="preserve">                                                                           к постановлению Муниципального Совета МО МО №71</t>
  </si>
  <si>
    <t xml:space="preserve">                                                                                                         от 15 декабря 2005 г. № 62</t>
  </si>
  <si>
    <t xml:space="preserve">                 ЭКОНОМИЧЕСКАЯ СТРУКТУРА РАСХОДОВ МЕСТНОГО БЮДЖЕТА МО МО № 71</t>
  </si>
  <si>
    <r>
      <t xml:space="preserve">                                                            </t>
    </r>
    <r>
      <rPr>
        <b/>
        <sz val="10"/>
        <rFont val="Times New Roman Cyr"/>
        <family val="1"/>
      </rPr>
      <t xml:space="preserve">НА </t>
    </r>
    <r>
      <rPr>
        <b/>
        <sz val="11"/>
        <rFont val="Times New Roman Cyr"/>
        <family val="1"/>
      </rPr>
      <t>2006</t>
    </r>
    <r>
      <rPr>
        <b/>
        <sz val="10"/>
        <rFont val="Times New Roman Cyr"/>
        <family val="1"/>
      </rPr>
      <t xml:space="preserve"> ГОД</t>
    </r>
  </si>
  <si>
    <t>Прочие выплаты</t>
  </si>
  <si>
    <t>Глава МО МО № 71                                      Р.А.Яхин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</si>
</sst>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0"/>
      <color indexed="10"/>
      <name val="Times New Roman Cyr"/>
      <family val="1"/>
    </font>
    <font>
      <sz val="10"/>
      <color indexed="8"/>
      <name val="Times New Roman Cyr"/>
      <family val="1"/>
    </font>
    <font>
      <b/>
      <sz val="8"/>
      <name val="Arial Cyr"/>
      <family val="2"/>
    </font>
    <font>
      <sz val="7"/>
      <name val="Arial Cyr"/>
      <family val="2"/>
    </font>
    <font>
      <b/>
      <sz val="8"/>
      <name val="Times New Roman Cyr"/>
      <family val="1"/>
    </font>
    <font>
      <b/>
      <sz val="10"/>
      <color indexed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7"/>
      <name val="Times New Roman Cyr"/>
      <family val="1"/>
    </font>
    <font>
      <b/>
      <sz val="12"/>
      <name val="Arial Cyr"/>
      <family val="2"/>
    </font>
    <font>
      <sz val="14"/>
      <name val="Arial Cyr"/>
      <family val="2"/>
    </font>
    <font>
      <sz val="14"/>
      <name val="Times New Roman Cyr"/>
      <family val="1"/>
    </font>
    <font>
      <b/>
      <sz val="9"/>
      <name val="Arial Cyr"/>
      <family val="2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2" fillId="0" borderId="3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3" xfId="0" applyFont="1" applyBorder="1" applyAlignment="1">
      <alignment/>
    </xf>
    <xf numFmtId="1" fontId="12" fillId="0" borderId="2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0" xfId="0" applyFont="1" applyAlignment="1">
      <alignment/>
    </xf>
    <xf numFmtId="1" fontId="18" fillId="0" borderId="2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8" fillId="0" borderId="2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26" xfId="0" applyFont="1" applyBorder="1" applyAlignment="1">
      <alignment/>
    </xf>
    <xf numFmtId="1" fontId="5" fillId="0" borderId="2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8" fillId="0" borderId="0" xfId="0" applyFont="1" applyAlignment="1">
      <alignment horizontal="right"/>
    </xf>
    <xf numFmtId="0" fontId="13" fillId="0" borderId="10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workbookViewId="0" topLeftCell="A1">
      <selection activeCell="B4" sqref="B4"/>
    </sheetView>
  </sheetViews>
  <sheetFormatPr defaultColWidth="9.00390625" defaultRowHeight="12.75"/>
  <cols>
    <col min="1" max="1" width="6.125" style="56" customWidth="1"/>
    <col min="2" max="2" width="66.625" style="0" customWidth="1"/>
    <col min="3" max="3" width="6.875" style="30" customWidth="1"/>
    <col min="4" max="4" width="6.375" style="26" customWidth="1"/>
    <col min="5" max="5" width="7.875" style="4" customWidth="1"/>
  </cols>
  <sheetData>
    <row r="1" spans="1:2" ht="12.75">
      <c r="A1" s="72"/>
      <c r="B1" s="50" t="s">
        <v>66</v>
      </c>
    </row>
    <row r="2" spans="1:2" ht="12.75">
      <c r="A2" s="72"/>
      <c r="B2" s="50" t="s">
        <v>183</v>
      </c>
    </row>
    <row r="3" spans="1:2" ht="12.75">
      <c r="A3" s="72"/>
      <c r="B3" s="50" t="s">
        <v>184</v>
      </c>
    </row>
    <row r="5" spans="1:2" ht="12.75">
      <c r="A5" s="72"/>
      <c r="B5" s="43" t="s">
        <v>67</v>
      </c>
    </row>
    <row r="6" spans="1:2" ht="12.75">
      <c r="A6" s="72"/>
      <c r="B6" s="43" t="s">
        <v>68</v>
      </c>
    </row>
    <row r="8" spans="1:5" ht="12.75">
      <c r="A8" s="73" t="s">
        <v>71</v>
      </c>
      <c r="B8" s="2" t="s">
        <v>0</v>
      </c>
      <c r="C8" s="27" t="s">
        <v>30</v>
      </c>
      <c r="D8" s="69" t="s">
        <v>1</v>
      </c>
      <c r="E8" s="2" t="s">
        <v>3</v>
      </c>
    </row>
    <row r="9" spans="1:5" ht="12.75">
      <c r="A9" s="74" t="s">
        <v>72</v>
      </c>
      <c r="B9" s="1"/>
      <c r="C9" s="28" t="s">
        <v>31</v>
      </c>
      <c r="D9" s="70" t="s">
        <v>2</v>
      </c>
      <c r="E9" s="3" t="s">
        <v>4</v>
      </c>
    </row>
    <row r="10" spans="1:5" s="4" customFormat="1" ht="13.5" customHeight="1">
      <c r="A10" s="75">
        <v>1</v>
      </c>
      <c r="B10" s="5">
        <v>2</v>
      </c>
      <c r="C10" s="10">
        <v>3</v>
      </c>
      <c r="D10" s="16">
        <v>4</v>
      </c>
      <c r="E10" s="44">
        <v>5</v>
      </c>
    </row>
    <row r="11" spans="1:5" s="11" customFormat="1" ht="13.5" customHeight="1">
      <c r="A11" s="14">
        <v>1</v>
      </c>
      <c r="B11" s="17" t="s">
        <v>5</v>
      </c>
      <c r="C11" s="61">
        <v>100</v>
      </c>
      <c r="D11" s="17"/>
      <c r="E11" s="17">
        <f>SUM(E16,E19,E22)</f>
        <v>4260</v>
      </c>
    </row>
    <row r="12" spans="1:5" s="11" customFormat="1" ht="13.5" customHeight="1">
      <c r="A12" s="8"/>
      <c r="B12" s="18" t="s">
        <v>6</v>
      </c>
      <c r="C12" s="62"/>
      <c r="D12" s="18"/>
      <c r="E12" s="18"/>
    </row>
    <row r="13" spans="1:5" s="11" customFormat="1" ht="13.5" customHeight="1" hidden="1">
      <c r="A13" s="8"/>
      <c r="B13" s="18"/>
      <c r="C13" s="62"/>
      <c r="D13" s="18"/>
      <c r="E13" s="33"/>
    </row>
    <row r="14" s="11" customFormat="1" ht="13.5" customHeight="1" hidden="1">
      <c r="A14" s="57"/>
    </row>
    <row r="15" spans="1:5" s="11" customFormat="1" ht="13.5" customHeight="1">
      <c r="A15" s="87" t="s">
        <v>74</v>
      </c>
      <c r="B15" s="19" t="s">
        <v>8</v>
      </c>
      <c r="C15" s="48">
        <v>106</v>
      </c>
      <c r="D15" s="19"/>
      <c r="E15" s="49">
        <f>SUM(E16,E19,E22)</f>
        <v>4260</v>
      </c>
    </row>
    <row r="16" spans="1:5" s="36" customFormat="1" ht="13.5" customHeight="1">
      <c r="A16" s="37" t="s">
        <v>75</v>
      </c>
      <c r="B16" s="35" t="s">
        <v>36</v>
      </c>
      <c r="C16" s="48">
        <v>106</v>
      </c>
      <c r="D16" s="35"/>
      <c r="E16" s="19">
        <f>SUM(E17,E18)</f>
        <v>1100</v>
      </c>
    </row>
    <row r="17" spans="1:5" s="36" customFormat="1" ht="13.5" customHeight="1">
      <c r="A17" s="71" t="s">
        <v>76</v>
      </c>
      <c r="B17" s="51" t="s">
        <v>9</v>
      </c>
      <c r="C17" s="40">
        <v>106</v>
      </c>
      <c r="D17" s="21">
        <v>110200</v>
      </c>
      <c r="E17" s="20">
        <v>291</v>
      </c>
    </row>
    <row r="18" spans="1:5" s="36" customFormat="1" ht="13.5" customHeight="1">
      <c r="A18" s="76" t="s">
        <v>77</v>
      </c>
      <c r="B18" s="52" t="s">
        <v>17</v>
      </c>
      <c r="C18" s="40">
        <v>106</v>
      </c>
      <c r="D18" s="20">
        <v>111000</v>
      </c>
      <c r="E18" s="20">
        <v>809</v>
      </c>
    </row>
    <row r="19" spans="1:5" s="36" customFormat="1" ht="13.5" customHeight="1">
      <c r="A19" s="37" t="s">
        <v>78</v>
      </c>
      <c r="B19" s="35" t="s">
        <v>37</v>
      </c>
      <c r="C19" s="48">
        <v>106</v>
      </c>
      <c r="D19" s="35"/>
      <c r="E19" s="19">
        <f>SUM(E20,E21)</f>
        <v>2501</v>
      </c>
    </row>
    <row r="20" spans="1:5" ht="13.5" customHeight="1">
      <c r="A20" s="76" t="s">
        <v>79</v>
      </c>
      <c r="B20" s="52" t="s">
        <v>7</v>
      </c>
      <c r="C20" s="40">
        <v>106</v>
      </c>
      <c r="D20" s="20">
        <v>110100</v>
      </c>
      <c r="E20" s="20">
        <v>1840</v>
      </c>
    </row>
    <row r="21" spans="1:5" ht="13.5" customHeight="1">
      <c r="A21" s="76" t="s">
        <v>80</v>
      </c>
      <c r="B21" s="51" t="s">
        <v>9</v>
      </c>
      <c r="C21" s="41">
        <v>106</v>
      </c>
      <c r="D21" s="21">
        <v>110200</v>
      </c>
      <c r="E21" s="20">
        <v>661</v>
      </c>
    </row>
    <row r="22" spans="1:5" s="11" customFormat="1" ht="13.5" customHeight="1">
      <c r="A22" s="14" t="s">
        <v>81</v>
      </c>
      <c r="B22" s="53" t="s">
        <v>10</v>
      </c>
      <c r="C22" s="61">
        <v>106</v>
      </c>
      <c r="D22" s="63"/>
      <c r="E22" s="17">
        <f>SUM(E24,E25,E26,E27,E29,E30,E28)</f>
        <v>659</v>
      </c>
    </row>
    <row r="23" spans="1:5" s="11" customFormat="1" ht="13.5" customHeight="1">
      <c r="A23" s="8"/>
      <c r="B23" s="54" t="s">
        <v>11</v>
      </c>
      <c r="C23" s="62"/>
      <c r="D23" s="18"/>
      <c r="E23" s="18"/>
    </row>
    <row r="24" spans="1:5" ht="13.5" customHeight="1">
      <c r="A24" s="7" t="s">
        <v>82</v>
      </c>
      <c r="B24" s="52" t="s">
        <v>12</v>
      </c>
      <c r="C24" s="41">
        <v>106</v>
      </c>
      <c r="D24" s="20">
        <v>110300</v>
      </c>
      <c r="E24" s="20">
        <v>150</v>
      </c>
    </row>
    <row r="25" spans="1:5" ht="13.5" customHeight="1">
      <c r="A25" s="7" t="s">
        <v>83</v>
      </c>
      <c r="B25" s="52" t="s">
        <v>13</v>
      </c>
      <c r="C25" s="41">
        <v>106</v>
      </c>
      <c r="D25" s="20">
        <v>110400</v>
      </c>
      <c r="E25" s="20">
        <v>10</v>
      </c>
    </row>
    <row r="26" spans="1:5" ht="13.5" customHeight="1">
      <c r="A26" s="7" t="s">
        <v>84</v>
      </c>
      <c r="B26" s="52" t="s">
        <v>14</v>
      </c>
      <c r="C26" s="41">
        <v>106</v>
      </c>
      <c r="D26" s="20">
        <v>110500</v>
      </c>
      <c r="E26" s="20"/>
    </row>
    <row r="27" spans="1:5" ht="13.5" customHeight="1">
      <c r="A27" s="7" t="s">
        <v>85</v>
      </c>
      <c r="B27" s="52" t="s">
        <v>15</v>
      </c>
      <c r="C27" s="41">
        <v>106</v>
      </c>
      <c r="D27" s="20">
        <v>110600</v>
      </c>
      <c r="E27" s="20">
        <v>111</v>
      </c>
    </row>
    <row r="28" spans="1:5" ht="13.5" customHeight="1">
      <c r="A28" s="7" t="s">
        <v>86</v>
      </c>
      <c r="B28" s="52" t="s">
        <v>16</v>
      </c>
      <c r="C28" s="41">
        <v>106</v>
      </c>
      <c r="D28" s="20">
        <v>110700</v>
      </c>
      <c r="E28" s="20">
        <v>136</v>
      </c>
    </row>
    <row r="29" spans="1:5" ht="13.5" customHeight="1">
      <c r="A29" s="7" t="s">
        <v>87</v>
      </c>
      <c r="B29" s="52" t="s">
        <v>17</v>
      </c>
      <c r="C29" s="41">
        <v>106</v>
      </c>
      <c r="D29" s="20">
        <v>111000</v>
      </c>
      <c r="E29" s="20">
        <v>102</v>
      </c>
    </row>
    <row r="30" spans="1:5" ht="13.5" customHeight="1">
      <c r="A30" s="7" t="s">
        <v>88</v>
      </c>
      <c r="B30" s="51" t="s">
        <v>18</v>
      </c>
      <c r="C30" s="41">
        <v>106</v>
      </c>
      <c r="D30" s="21">
        <v>240100</v>
      </c>
      <c r="E30" s="21">
        <v>150</v>
      </c>
    </row>
    <row r="31" spans="1:5" ht="13.5" customHeight="1">
      <c r="A31" s="31"/>
      <c r="B31" s="55" t="s">
        <v>19</v>
      </c>
      <c r="C31" s="68"/>
      <c r="D31" s="32"/>
      <c r="E31" s="32"/>
    </row>
    <row r="32" spans="1:5" ht="13.5" customHeight="1">
      <c r="A32" s="86">
        <v>2</v>
      </c>
      <c r="B32" s="77" t="s">
        <v>20</v>
      </c>
      <c r="C32" s="41"/>
      <c r="D32" s="21"/>
      <c r="E32" s="17">
        <f>SUM(E34,E36,E46,E53,E56,E62,E65,E69,E71,E74,E77,E82,E84,E86,E90,E92,E97,E50,E80)</f>
        <v>16761</v>
      </c>
    </row>
    <row r="33" spans="1:5" ht="13.5" customHeight="1">
      <c r="A33" s="8"/>
      <c r="B33" s="78" t="s">
        <v>21</v>
      </c>
      <c r="C33" s="42"/>
      <c r="D33" s="22"/>
      <c r="E33" s="22"/>
    </row>
    <row r="34" spans="1:5" ht="13.5" customHeight="1">
      <c r="A34" s="12" t="s">
        <v>89</v>
      </c>
      <c r="B34" s="38" t="s">
        <v>73</v>
      </c>
      <c r="C34" s="62">
        <v>403</v>
      </c>
      <c r="D34" s="22"/>
      <c r="E34" s="18">
        <v>25</v>
      </c>
    </row>
    <row r="35" spans="1:5" ht="13.5" customHeight="1">
      <c r="A35" s="9" t="s">
        <v>91</v>
      </c>
      <c r="B35" s="52" t="s">
        <v>33</v>
      </c>
      <c r="C35" s="40">
        <v>403</v>
      </c>
      <c r="D35" s="20">
        <v>111000</v>
      </c>
      <c r="E35" s="20">
        <v>25</v>
      </c>
    </row>
    <row r="36" spans="1:5" ht="13.5" customHeight="1">
      <c r="A36" s="14" t="s">
        <v>90</v>
      </c>
      <c r="B36" s="53" t="s">
        <v>38</v>
      </c>
      <c r="C36" s="61">
        <v>501</v>
      </c>
      <c r="D36" s="17"/>
      <c r="E36" s="17">
        <f>SUM(E38)</f>
        <v>248</v>
      </c>
    </row>
    <row r="37" spans="1:5" ht="13.5" customHeight="1">
      <c r="A37" s="8"/>
      <c r="B37" s="54" t="s">
        <v>39</v>
      </c>
      <c r="C37" s="62"/>
      <c r="D37" s="18"/>
      <c r="E37" s="18"/>
    </row>
    <row r="38" spans="1:5" ht="13.5" customHeight="1">
      <c r="A38" s="9" t="s">
        <v>92</v>
      </c>
      <c r="B38" s="52" t="s">
        <v>40</v>
      </c>
      <c r="C38" s="40">
        <v>501</v>
      </c>
      <c r="D38" s="20">
        <v>130100</v>
      </c>
      <c r="E38" s="20">
        <v>248</v>
      </c>
    </row>
    <row r="39" spans="1:5" ht="13.5" customHeight="1" hidden="1">
      <c r="A39" s="9"/>
      <c r="B39" s="38"/>
      <c r="C39" s="40"/>
      <c r="D39" s="20"/>
      <c r="E39" s="39"/>
    </row>
    <row r="40" spans="2:4" ht="13.5" customHeight="1" hidden="1">
      <c r="B40" s="57"/>
      <c r="C40" s="64"/>
      <c r="D40" s="45"/>
    </row>
    <row r="41" spans="1:5" s="11" customFormat="1" ht="13.5" customHeight="1" hidden="1">
      <c r="A41" s="7"/>
      <c r="C41" s="61"/>
      <c r="D41" s="17"/>
      <c r="E41" s="17"/>
    </row>
    <row r="42" spans="1:5" s="11" customFormat="1" ht="13.5" customHeight="1" hidden="1">
      <c r="A42" s="8"/>
      <c r="C42" s="62"/>
      <c r="D42" s="18"/>
      <c r="E42" s="18"/>
    </row>
    <row r="43" spans="1:5" s="11" customFormat="1" ht="13.5" customHeight="1" hidden="1">
      <c r="A43" s="7"/>
      <c r="B43" s="53" t="s">
        <v>22</v>
      </c>
      <c r="C43" s="61">
        <v>1201</v>
      </c>
      <c r="D43" s="17"/>
      <c r="E43" s="17"/>
    </row>
    <row r="44" spans="1:5" s="11" customFormat="1" ht="13.5" customHeight="1" hidden="1">
      <c r="A44" s="8"/>
      <c r="B44" s="54" t="s">
        <v>23</v>
      </c>
      <c r="C44" s="62"/>
      <c r="D44" s="18"/>
      <c r="E44" s="18"/>
    </row>
    <row r="45" spans="1:5" ht="13.5" customHeight="1" hidden="1">
      <c r="A45" s="9"/>
      <c r="B45" s="52" t="s">
        <v>17</v>
      </c>
      <c r="C45" s="41">
        <v>1201</v>
      </c>
      <c r="D45" s="20">
        <v>111000</v>
      </c>
      <c r="E45" s="20"/>
    </row>
    <row r="46" spans="1:5" s="11" customFormat="1" ht="13.5" customHeight="1">
      <c r="A46" s="14" t="s">
        <v>93</v>
      </c>
      <c r="B46" s="53" t="s">
        <v>41</v>
      </c>
      <c r="C46" s="61">
        <v>1202</v>
      </c>
      <c r="D46" s="17"/>
      <c r="E46" s="17">
        <f>SUM(E49)</f>
        <v>7484</v>
      </c>
    </row>
    <row r="47" spans="1:5" s="11" customFormat="1" ht="13.5" customHeight="1" hidden="1">
      <c r="A47" s="31"/>
      <c r="B47" s="34"/>
      <c r="C47" s="65"/>
      <c r="D47" s="23"/>
      <c r="E47" s="23"/>
    </row>
    <row r="48" spans="1:5" s="11" customFormat="1" ht="13.5" customHeight="1">
      <c r="A48" s="8"/>
      <c r="B48" s="54" t="s">
        <v>24</v>
      </c>
      <c r="C48" s="62"/>
      <c r="D48" s="18"/>
      <c r="E48" s="18"/>
    </row>
    <row r="49" spans="1:5" ht="13.5" customHeight="1">
      <c r="A49" s="7" t="s">
        <v>98</v>
      </c>
      <c r="B49" s="51" t="s">
        <v>17</v>
      </c>
      <c r="C49" s="41">
        <v>1202</v>
      </c>
      <c r="D49" s="21">
        <v>111000</v>
      </c>
      <c r="E49" s="21">
        <v>7484</v>
      </c>
    </row>
    <row r="50" spans="1:5" ht="13.5" customHeight="1">
      <c r="A50" s="14" t="s">
        <v>99</v>
      </c>
      <c r="B50" s="53" t="s">
        <v>42</v>
      </c>
      <c r="C50" s="61">
        <v>1202</v>
      </c>
      <c r="D50" s="21"/>
      <c r="E50" s="17">
        <f>SUM(E52)</f>
        <v>2260</v>
      </c>
    </row>
    <row r="51" spans="1:5" ht="13.5" customHeight="1">
      <c r="A51" s="8"/>
      <c r="B51" s="54" t="s">
        <v>43</v>
      </c>
      <c r="C51" s="42"/>
      <c r="D51" s="22"/>
      <c r="E51" s="22"/>
    </row>
    <row r="52" spans="1:5" ht="13.5" customHeight="1">
      <c r="A52" s="7" t="s">
        <v>100</v>
      </c>
      <c r="B52" s="55" t="s">
        <v>17</v>
      </c>
      <c r="C52" s="68">
        <v>1202</v>
      </c>
      <c r="D52" s="22">
        <v>111000</v>
      </c>
      <c r="E52" s="32">
        <v>2260</v>
      </c>
    </row>
    <row r="53" spans="1:5" s="11" customFormat="1" ht="13.5" customHeight="1">
      <c r="A53" s="14" t="s">
        <v>101</v>
      </c>
      <c r="B53" s="53" t="s">
        <v>25</v>
      </c>
      <c r="C53" s="61">
        <v>1202</v>
      </c>
      <c r="D53" s="17"/>
      <c r="E53" s="17">
        <f>SUM(E55)</f>
        <v>403</v>
      </c>
    </row>
    <row r="54" spans="1:5" s="11" customFormat="1" ht="13.5" customHeight="1">
      <c r="A54" s="8"/>
      <c r="B54" s="54" t="s">
        <v>26</v>
      </c>
      <c r="C54" s="62"/>
      <c r="D54" s="18"/>
      <c r="E54" s="18"/>
    </row>
    <row r="55" spans="1:5" ht="13.5" customHeight="1">
      <c r="A55" s="7" t="s">
        <v>102</v>
      </c>
      <c r="B55" s="52" t="s">
        <v>17</v>
      </c>
      <c r="C55" s="41">
        <v>1202</v>
      </c>
      <c r="D55" s="20">
        <v>111000</v>
      </c>
      <c r="E55" s="20">
        <v>403</v>
      </c>
    </row>
    <row r="56" spans="1:5" s="11" customFormat="1" ht="13.5" customHeight="1">
      <c r="A56" s="14" t="s">
        <v>103</v>
      </c>
      <c r="B56" s="53" t="s">
        <v>27</v>
      </c>
      <c r="C56" s="61">
        <v>1302</v>
      </c>
      <c r="D56" s="17"/>
      <c r="E56" s="17">
        <f>SUM(E59)</f>
        <v>259</v>
      </c>
    </row>
    <row r="57" spans="1:5" s="11" customFormat="1" ht="13.5" customHeight="1">
      <c r="A57" s="31"/>
      <c r="B57" s="34" t="s">
        <v>28</v>
      </c>
      <c r="C57" s="65"/>
      <c r="D57" s="23"/>
      <c r="E57" s="23"/>
    </row>
    <row r="58" spans="1:5" s="11" customFormat="1" ht="13.5" customHeight="1">
      <c r="A58" s="8"/>
      <c r="B58" s="54" t="s">
        <v>70</v>
      </c>
      <c r="C58" s="62"/>
      <c r="D58" s="18"/>
      <c r="E58" s="18"/>
    </row>
    <row r="59" spans="1:5" ht="13.5" customHeight="1">
      <c r="A59" s="7" t="s">
        <v>104</v>
      </c>
      <c r="B59" s="52" t="s">
        <v>17</v>
      </c>
      <c r="C59" s="41">
        <v>1302</v>
      </c>
      <c r="D59" s="20">
        <v>111000</v>
      </c>
      <c r="E59" s="20">
        <v>259</v>
      </c>
    </row>
    <row r="60" spans="1:5" s="11" customFormat="1" ht="13.5" customHeight="1" hidden="1">
      <c r="A60" s="9"/>
      <c r="B60" s="38" t="s">
        <v>35</v>
      </c>
      <c r="C60" s="48">
        <v>1303</v>
      </c>
      <c r="D60" s="19"/>
      <c r="E60" s="19"/>
    </row>
    <row r="61" spans="1:5" ht="13.5" customHeight="1" hidden="1">
      <c r="A61" s="9"/>
      <c r="B61" s="52" t="s">
        <v>17</v>
      </c>
      <c r="C61" s="40">
        <v>1303</v>
      </c>
      <c r="D61" s="20">
        <v>111000</v>
      </c>
      <c r="E61" s="20"/>
    </row>
    <row r="62" spans="1:5" s="11" customFormat="1" ht="13.5" customHeight="1">
      <c r="A62" s="13" t="s">
        <v>105</v>
      </c>
      <c r="B62" s="38" t="s">
        <v>45</v>
      </c>
      <c r="C62" s="48">
        <v>1402</v>
      </c>
      <c r="D62" s="19"/>
      <c r="E62" s="19">
        <f>SUM(E63,E64)</f>
        <v>50</v>
      </c>
    </row>
    <row r="63" spans="1:5" s="11" customFormat="1" ht="13.5" customHeight="1">
      <c r="A63" s="9" t="s">
        <v>106</v>
      </c>
      <c r="B63" s="52" t="s">
        <v>59</v>
      </c>
      <c r="C63" s="40">
        <v>1402</v>
      </c>
      <c r="D63" s="20">
        <v>111000</v>
      </c>
      <c r="E63" s="20">
        <v>30</v>
      </c>
    </row>
    <row r="64" spans="1:5" s="11" customFormat="1" ht="13.5" customHeight="1">
      <c r="A64" s="9" t="s">
        <v>107</v>
      </c>
      <c r="B64" s="52" t="s">
        <v>64</v>
      </c>
      <c r="C64" s="40">
        <v>1402</v>
      </c>
      <c r="D64" s="20">
        <v>111000</v>
      </c>
      <c r="E64" s="20">
        <v>20</v>
      </c>
    </row>
    <row r="65" spans="1:5" ht="13.5" customHeight="1">
      <c r="A65" s="13" t="s">
        <v>108</v>
      </c>
      <c r="B65" s="38" t="s">
        <v>29</v>
      </c>
      <c r="C65" s="48">
        <v>1402</v>
      </c>
      <c r="D65" s="20"/>
      <c r="E65" s="19">
        <f>SUM(E66)</f>
        <v>157</v>
      </c>
    </row>
    <row r="66" spans="1:5" ht="13.5" customHeight="1">
      <c r="A66" s="9" t="s">
        <v>109</v>
      </c>
      <c r="B66" s="52" t="s">
        <v>44</v>
      </c>
      <c r="C66" s="40">
        <v>1402</v>
      </c>
      <c r="D66" s="20">
        <v>130300</v>
      </c>
      <c r="E66" s="20">
        <v>157</v>
      </c>
    </row>
    <row r="67" spans="2:5" ht="18.75" customHeight="1" hidden="1">
      <c r="B67" s="57"/>
      <c r="C67" s="64"/>
      <c r="D67" s="45"/>
      <c r="E67" s="45"/>
    </row>
    <row r="68" spans="1:5" ht="18.75" customHeight="1">
      <c r="A68" s="75">
        <v>1</v>
      </c>
      <c r="B68" s="5">
        <v>2</v>
      </c>
      <c r="C68" s="10">
        <v>3</v>
      </c>
      <c r="D68" s="16">
        <v>4</v>
      </c>
      <c r="E68" s="44">
        <v>5</v>
      </c>
    </row>
    <row r="69" spans="1:5" ht="13.5" customHeight="1">
      <c r="A69" s="13" t="s">
        <v>110</v>
      </c>
      <c r="B69" s="38" t="s">
        <v>46</v>
      </c>
      <c r="C69" s="48">
        <v>1407</v>
      </c>
      <c r="D69" s="19"/>
      <c r="E69" s="19">
        <f>SUM(E70)</f>
        <v>1652</v>
      </c>
    </row>
    <row r="70" spans="1:5" ht="13.5" customHeight="1">
      <c r="A70" s="9" t="s">
        <v>111</v>
      </c>
      <c r="B70" s="52" t="s">
        <v>44</v>
      </c>
      <c r="C70" s="41">
        <v>1407</v>
      </c>
      <c r="D70" s="20">
        <v>130300</v>
      </c>
      <c r="E70" s="20">
        <v>1652</v>
      </c>
    </row>
    <row r="71" spans="1:5" ht="13.5" customHeight="1">
      <c r="A71" s="14" t="s">
        <v>112</v>
      </c>
      <c r="B71" s="58" t="s">
        <v>47</v>
      </c>
      <c r="C71" s="61">
        <v>1407</v>
      </c>
      <c r="D71" s="66"/>
      <c r="E71" s="17">
        <f>SUM(E73)</f>
        <v>146</v>
      </c>
    </row>
    <row r="72" spans="1:5" ht="13.5" customHeight="1">
      <c r="A72" s="8"/>
      <c r="B72" s="59" t="s">
        <v>48</v>
      </c>
      <c r="C72" s="42"/>
      <c r="D72" s="67"/>
      <c r="E72" s="22"/>
    </row>
    <row r="73" spans="1:5" ht="13.5" customHeight="1">
      <c r="A73" s="7" t="s">
        <v>113</v>
      </c>
      <c r="B73" s="52" t="s">
        <v>44</v>
      </c>
      <c r="C73" s="42">
        <v>1407</v>
      </c>
      <c r="D73" s="20">
        <v>130300</v>
      </c>
      <c r="E73" s="20">
        <v>146</v>
      </c>
    </row>
    <row r="74" spans="1:5" ht="13.5" customHeight="1">
      <c r="A74" s="14" t="s">
        <v>114</v>
      </c>
      <c r="B74" s="53" t="s">
        <v>49</v>
      </c>
      <c r="C74" s="61">
        <v>1603</v>
      </c>
      <c r="D74" s="21"/>
      <c r="E74" s="17">
        <f>SUM(E76)</f>
        <v>217</v>
      </c>
    </row>
    <row r="75" spans="1:5" ht="13.5" customHeight="1">
      <c r="A75" s="8"/>
      <c r="B75" s="54" t="s">
        <v>50</v>
      </c>
      <c r="C75" s="42"/>
      <c r="D75" s="22"/>
      <c r="E75" s="22"/>
    </row>
    <row r="76" spans="1:5" ht="13.5" customHeight="1">
      <c r="A76" s="9" t="s">
        <v>115</v>
      </c>
      <c r="B76" s="52" t="s">
        <v>17</v>
      </c>
      <c r="C76" s="40">
        <v>1603</v>
      </c>
      <c r="D76" s="20">
        <v>111000</v>
      </c>
      <c r="E76" s="20">
        <v>217</v>
      </c>
    </row>
    <row r="77" spans="1:5" ht="13.5" customHeight="1">
      <c r="A77" s="13" t="s">
        <v>116</v>
      </c>
      <c r="B77" s="38" t="s">
        <v>51</v>
      </c>
      <c r="C77" s="48">
        <v>1701</v>
      </c>
      <c r="D77" s="20"/>
      <c r="E77" s="19">
        <f>SUM(E78,E79)</f>
        <v>350</v>
      </c>
    </row>
    <row r="78" spans="1:5" ht="13.5" customHeight="1">
      <c r="A78" s="9" t="s">
        <v>117</v>
      </c>
      <c r="B78" s="52" t="s">
        <v>52</v>
      </c>
      <c r="C78" s="40">
        <v>1701</v>
      </c>
      <c r="D78" s="20">
        <v>130210</v>
      </c>
      <c r="E78" s="20">
        <v>150</v>
      </c>
    </row>
    <row r="79" spans="1:5" ht="13.5" customHeight="1">
      <c r="A79" s="9" t="s">
        <v>118</v>
      </c>
      <c r="B79" s="52" t="s">
        <v>54</v>
      </c>
      <c r="C79" s="40">
        <v>1701</v>
      </c>
      <c r="D79" s="20">
        <v>111000</v>
      </c>
      <c r="E79" s="20">
        <v>200</v>
      </c>
    </row>
    <row r="80" spans="1:5" ht="13.5" customHeight="1">
      <c r="A80" s="13" t="s">
        <v>119</v>
      </c>
      <c r="B80" s="38" t="s">
        <v>65</v>
      </c>
      <c r="C80" s="48">
        <v>1703</v>
      </c>
      <c r="D80" s="20"/>
      <c r="E80" s="19">
        <f>SUM(E81)</f>
        <v>50</v>
      </c>
    </row>
    <row r="81" spans="1:5" ht="13.5" customHeight="1">
      <c r="A81" s="9" t="s">
        <v>120</v>
      </c>
      <c r="B81" s="52" t="s">
        <v>17</v>
      </c>
      <c r="C81" s="40">
        <v>1703</v>
      </c>
      <c r="D81" s="20">
        <v>111000</v>
      </c>
      <c r="E81" s="20">
        <v>50</v>
      </c>
    </row>
    <row r="82" spans="1:5" ht="13.5" customHeight="1">
      <c r="A82" s="13" t="s">
        <v>121</v>
      </c>
      <c r="B82" s="38" t="s">
        <v>53</v>
      </c>
      <c r="C82" s="48">
        <v>1802</v>
      </c>
      <c r="D82" s="20"/>
      <c r="E82" s="19">
        <f>SUM(E83)</f>
        <v>240</v>
      </c>
    </row>
    <row r="83" spans="1:5" ht="13.5" customHeight="1">
      <c r="A83" s="9" t="s">
        <v>122</v>
      </c>
      <c r="B83" s="52" t="s">
        <v>55</v>
      </c>
      <c r="C83" s="40">
        <v>1802</v>
      </c>
      <c r="D83" s="20">
        <v>130300</v>
      </c>
      <c r="E83" s="20">
        <v>240</v>
      </c>
    </row>
    <row r="84" spans="1:5" ht="13.5" customHeight="1">
      <c r="A84" s="13" t="s">
        <v>123</v>
      </c>
      <c r="B84" s="38" t="s">
        <v>56</v>
      </c>
      <c r="C84" s="48">
        <v>1803</v>
      </c>
      <c r="D84" s="20"/>
      <c r="E84" s="19">
        <f>SUM(E85)</f>
        <v>200</v>
      </c>
    </row>
    <row r="85" spans="1:5" ht="13.5" customHeight="1">
      <c r="A85" s="9" t="s">
        <v>124</v>
      </c>
      <c r="B85" s="85" t="s">
        <v>97</v>
      </c>
      <c r="C85" s="40">
        <v>1803</v>
      </c>
      <c r="D85" s="20">
        <v>111000</v>
      </c>
      <c r="E85" s="20">
        <v>200</v>
      </c>
    </row>
    <row r="86" spans="1:5" ht="13.5" customHeight="1">
      <c r="A86" s="14" t="s">
        <v>125</v>
      </c>
      <c r="B86" s="53" t="s">
        <v>57</v>
      </c>
      <c r="C86" s="61">
        <v>1806</v>
      </c>
      <c r="D86" s="21"/>
      <c r="E86" s="17">
        <f>SUM(E89)</f>
        <v>320</v>
      </c>
    </row>
    <row r="87" spans="1:5" ht="13.5" customHeight="1">
      <c r="A87" s="31"/>
      <c r="B87" s="34" t="s">
        <v>58</v>
      </c>
      <c r="C87" s="68"/>
      <c r="D87" s="32"/>
      <c r="E87" s="32"/>
    </row>
    <row r="88" spans="1:5" ht="13.5" customHeight="1">
      <c r="A88" s="8"/>
      <c r="B88" s="54" t="s">
        <v>95</v>
      </c>
      <c r="C88" s="42"/>
      <c r="D88" s="22"/>
      <c r="E88" s="22"/>
    </row>
    <row r="89" spans="1:5" ht="13.5" customHeight="1">
      <c r="A89" s="9" t="s">
        <v>126</v>
      </c>
      <c r="B89" s="52" t="s">
        <v>17</v>
      </c>
      <c r="C89" s="40">
        <v>1806</v>
      </c>
      <c r="D89" s="20">
        <v>111000</v>
      </c>
      <c r="E89" s="20">
        <v>320</v>
      </c>
    </row>
    <row r="90" spans="1:5" ht="13.5" customHeight="1">
      <c r="A90" s="13" t="s">
        <v>127</v>
      </c>
      <c r="B90" s="38" t="s">
        <v>69</v>
      </c>
      <c r="C90" s="48">
        <v>3001</v>
      </c>
      <c r="D90" s="19"/>
      <c r="E90" s="19">
        <f>SUM(E91)</f>
        <v>240</v>
      </c>
    </row>
    <row r="91" spans="1:5" ht="13.5" customHeight="1">
      <c r="A91" s="9" t="s">
        <v>128</v>
      </c>
      <c r="B91" s="52" t="s">
        <v>17</v>
      </c>
      <c r="C91" s="40">
        <v>3001</v>
      </c>
      <c r="D91" s="20">
        <v>111000</v>
      </c>
      <c r="E91" s="20">
        <v>240</v>
      </c>
    </row>
    <row r="92" spans="1:5" ht="13.5" customHeight="1">
      <c r="A92" s="14" t="s">
        <v>129</v>
      </c>
      <c r="B92" s="53" t="s">
        <v>60</v>
      </c>
      <c r="C92" s="61">
        <v>3004</v>
      </c>
      <c r="D92" s="17"/>
      <c r="E92" s="17">
        <f>SUM(E96,E95)</f>
        <v>460</v>
      </c>
    </row>
    <row r="93" spans="1:5" ht="13.5" customHeight="1">
      <c r="A93" s="31"/>
      <c r="B93" s="34" t="s">
        <v>61</v>
      </c>
      <c r="C93" s="65"/>
      <c r="D93" s="23"/>
      <c r="E93" s="23"/>
    </row>
    <row r="94" spans="1:5" ht="13.5" customHeight="1">
      <c r="A94" s="8"/>
      <c r="B94" s="54" t="s">
        <v>62</v>
      </c>
      <c r="C94" s="62"/>
      <c r="D94" s="18"/>
      <c r="E94" s="18"/>
    </row>
    <row r="95" spans="1:5" ht="13.5" customHeight="1">
      <c r="A95" s="9" t="s">
        <v>130</v>
      </c>
      <c r="B95" s="60" t="s">
        <v>32</v>
      </c>
      <c r="C95" s="42"/>
      <c r="D95" s="22">
        <v>111000</v>
      </c>
      <c r="E95" s="46">
        <v>360</v>
      </c>
    </row>
    <row r="96" spans="1:5" ht="13.5" customHeight="1">
      <c r="A96" s="7" t="s">
        <v>131</v>
      </c>
      <c r="B96" s="51" t="s">
        <v>34</v>
      </c>
      <c r="C96" s="41"/>
      <c r="D96" s="21">
        <v>111000</v>
      </c>
      <c r="E96" s="47">
        <v>100</v>
      </c>
    </row>
    <row r="97" spans="1:5" s="11" customFormat="1" ht="13.5" customHeight="1">
      <c r="A97" s="13" t="s">
        <v>132</v>
      </c>
      <c r="B97" s="38" t="s">
        <v>94</v>
      </c>
      <c r="C97" s="48">
        <v>3004</v>
      </c>
      <c r="D97" s="19"/>
      <c r="E97" s="83">
        <v>2000</v>
      </c>
    </row>
    <row r="98" spans="1:5" ht="13.5" customHeight="1" thickBot="1">
      <c r="A98" s="79"/>
      <c r="B98" s="80" t="s">
        <v>63</v>
      </c>
      <c r="C98" s="81"/>
      <c r="D98" s="82"/>
      <c r="E98" s="82">
        <f>SUM(E92,E90,E86,E84,E82,E77,E74,E71,E69,E65,E56,E62,E53,E50,E46,E36,E34,E11,E80,E97)</f>
        <v>21021</v>
      </c>
    </row>
    <row r="99" spans="1:5" ht="12.75">
      <c r="A99" s="15"/>
      <c r="B99" s="6"/>
      <c r="C99" s="29"/>
      <c r="D99" s="25"/>
      <c r="E99" s="24"/>
    </row>
    <row r="100" spans="1:5" ht="14.25">
      <c r="A100" s="15"/>
      <c r="B100" s="84" t="s">
        <v>96</v>
      </c>
      <c r="C100" s="29"/>
      <c r="D100" s="25"/>
      <c r="E100" s="24"/>
    </row>
    <row r="101" spans="1:5" ht="12.75">
      <c r="A101" s="15"/>
      <c r="B101" s="6"/>
      <c r="C101" s="29"/>
      <c r="D101" s="25"/>
      <c r="E101" s="24"/>
    </row>
    <row r="102" spans="1:5" ht="12.75">
      <c r="A102" s="15"/>
      <c r="B102" s="6"/>
      <c r="C102" s="29"/>
      <c r="D102" s="25"/>
      <c r="E102" s="24"/>
    </row>
    <row r="103" spans="1:5" ht="12.75">
      <c r="A103" s="15"/>
      <c r="B103" s="6"/>
      <c r="C103" s="29"/>
      <c r="D103" s="25"/>
      <c r="E103" s="24"/>
    </row>
    <row r="104" spans="1:5" ht="12.75">
      <c r="A104" s="15"/>
      <c r="B104" s="6"/>
      <c r="C104" s="29"/>
      <c r="D104" s="25"/>
      <c r="E104" s="24"/>
    </row>
    <row r="105" spans="1:5" ht="12.75">
      <c r="A105" s="15"/>
      <c r="B105" s="6"/>
      <c r="C105" s="29"/>
      <c r="D105" s="25"/>
      <c r="E105" s="24"/>
    </row>
    <row r="106" spans="1:5" ht="12.75">
      <c r="A106" s="15"/>
      <c r="B106" s="6"/>
      <c r="C106" s="29"/>
      <c r="D106" s="25"/>
      <c r="E106" s="24"/>
    </row>
    <row r="107" spans="1:5" ht="12.75">
      <c r="A107" s="15"/>
      <c r="B107" s="6"/>
      <c r="C107" s="29"/>
      <c r="D107" s="25"/>
      <c r="E107" s="24"/>
    </row>
    <row r="108" spans="1:5" ht="12.75">
      <c r="A108" s="15"/>
      <c r="B108" s="6"/>
      <c r="C108" s="29"/>
      <c r="D108" s="25"/>
      <c r="E108" s="24"/>
    </row>
    <row r="109" spans="1:5" ht="12.75">
      <c r="A109" s="15"/>
      <c r="B109" s="6"/>
      <c r="C109" s="29"/>
      <c r="D109" s="25"/>
      <c r="E109" s="24"/>
    </row>
    <row r="110" spans="1:5" ht="12.75">
      <c r="A110" s="15"/>
      <c r="B110" s="6"/>
      <c r="C110" s="29"/>
      <c r="D110" s="25"/>
      <c r="E110" s="24"/>
    </row>
    <row r="111" spans="1:5" ht="12.75">
      <c r="A111" s="15"/>
      <c r="B111" s="6"/>
      <c r="C111" s="29"/>
      <c r="D111" s="25"/>
      <c r="E111" s="24"/>
    </row>
    <row r="112" spans="1:5" ht="12.75">
      <c r="A112" s="15"/>
      <c r="B112" s="6"/>
      <c r="C112" s="29"/>
      <c r="D112" s="25"/>
      <c r="E112" s="24"/>
    </row>
    <row r="113" spans="1:5" ht="12.75">
      <c r="A113" s="15"/>
      <c r="B113" s="6"/>
      <c r="C113" s="29"/>
      <c r="D113" s="25"/>
      <c r="E113" s="24"/>
    </row>
    <row r="114" spans="1:5" ht="12.75">
      <c r="A114" s="15"/>
      <c r="B114" s="6"/>
      <c r="C114" s="29"/>
      <c r="D114" s="25"/>
      <c r="E114" s="24"/>
    </row>
    <row r="115" spans="1:5" ht="12.75">
      <c r="A115" s="15"/>
      <c r="B115" s="6"/>
      <c r="C115" s="29"/>
      <c r="D115" s="25"/>
      <c r="E115" s="24"/>
    </row>
    <row r="116" spans="1:5" ht="12.75">
      <c r="A116" s="15"/>
      <c r="B116" s="6"/>
      <c r="C116" s="29"/>
      <c r="D116" s="25"/>
      <c r="E116" s="24"/>
    </row>
    <row r="117" spans="1:5" ht="12.75">
      <c r="A117" s="15"/>
      <c r="B117" s="6"/>
      <c r="C117" s="29"/>
      <c r="D117" s="25"/>
      <c r="E117" s="24"/>
    </row>
    <row r="118" spans="1:5" ht="12.75">
      <c r="A118" s="15"/>
      <c r="B118" s="6"/>
      <c r="C118" s="29"/>
      <c r="D118" s="25"/>
      <c r="E118" s="24"/>
    </row>
    <row r="119" spans="1:5" ht="12.75">
      <c r="A119" s="15"/>
      <c r="B119" s="6"/>
      <c r="C119" s="29"/>
      <c r="D119" s="25"/>
      <c r="E119" s="24"/>
    </row>
    <row r="120" spans="1:5" ht="12.75">
      <c r="A120" s="15"/>
      <c r="B120" s="6"/>
      <c r="C120" s="29"/>
      <c r="D120" s="25"/>
      <c r="E120" s="24"/>
    </row>
    <row r="121" spans="1:5" ht="12.75">
      <c r="A121" s="15"/>
      <c r="B121" s="6"/>
      <c r="C121" s="29"/>
      <c r="D121" s="25"/>
      <c r="E121" s="24"/>
    </row>
    <row r="122" spans="1:5" ht="12.75">
      <c r="A122" s="15"/>
      <c r="B122" s="6"/>
      <c r="C122" s="29"/>
      <c r="D122" s="25"/>
      <c r="E122" s="24"/>
    </row>
    <row r="123" spans="1:5" ht="12.75">
      <c r="A123" s="15"/>
      <c r="B123" s="6"/>
      <c r="C123" s="29"/>
      <c r="D123" s="25"/>
      <c r="E123" s="24"/>
    </row>
    <row r="124" spans="1:5" ht="12.75">
      <c r="A124" s="15"/>
      <c r="B124" s="6"/>
      <c r="C124" s="29"/>
      <c r="D124" s="25"/>
      <c r="E124" s="24"/>
    </row>
    <row r="125" spans="1:5" ht="12.75">
      <c r="A125" s="15"/>
      <c r="B125" s="6"/>
      <c r="C125" s="29"/>
      <c r="D125" s="25"/>
      <c r="E125" s="24"/>
    </row>
    <row r="126" spans="1:5" ht="12.75">
      <c r="A126" s="15"/>
      <c r="B126" s="6"/>
      <c r="C126" s="29"/>
      <c r="D126" s="25"/>
      <c r="E126" s="24"/>
    </row>
    <row r="127" spans="1:5" ht="12.75">
      <c r="A127" s="15"/>
      <c r="B127" s="6"/>
      <c r="C127" s="29"/>
      <c r="D127" s="25"/>
      <c r="E127" s="24"/>
    </row>
    <row r="128" spans="1:5" ht="12.75">
      <c r="A128" s="15"/>
      <c r="B128" s="6"/>
      <c r="C128" s="29"/>
      <c r="D128" s="25"/>
      <c r="E128" s="24"/>
    </row>
    <row r="129" spans="1:5" ht="12.75">
      <c r="A129" s="15"/>
      <c r="B129" s="6"/>
      <c r="C129" s="29"/>
      <c r="D129" s="25"/>
      <c r="E129" s="24"/>
    </row>
    <row r="130" spans="1:5" ht="12.75">
      <c r="A130" s="15"/>
      <c r="B130" s="6"/>
      <c r="C130" s="29"/>
      <c r="D130" s="25"/>
      <c r="E130" s="24"/>
    </row>
  </sheetData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5">
      <selection activeCell="B28" sqref="B28"/>
    </sheetView>
  </sheetViews>
  <sheetFormatPr defaultColWidth="9.00390625" defaultRowHeight="12.75"/>
  <cols>
    <col min="1" max="1" width="9.125" style="4" customWidth="1"/>
    <col min="2" max="2" width="57.625" style="0" customWidth="1"/>
    <col min="3" max="4" width="9.125" style="4" customWidth="1"/>
  </cols>
  <sheetData>
    <row r="1" ht="12.75">
      <c r="B1" s="50" t="s">
        <v>178</v>
      </c>
    </row>
    <row r="2" ht="12.75">
      <c r="B2" s="50" t="s">
        <v>179</v>
      </c>
    </row>
    <row r="3" ht="12.75">
      <c r="B3" s="50" t="s">
        <v>185</v>
      </c>
    </row>
    <row r="5" ht="12.75">
      <c r="B5" s="43" t="s">
        <v>133</v>
      </c>
    </row>
    <row r="6" spans="2:4" ht="12.75">
      <c r="B6" s="43" t="s">
        <v>68</v>
      </c>
      <c r="D6" s="108"/>
    </row>
    <row r="7" ht="12.75">
      <c r="D7" s="109" t="s">
        <v>187</v>
      </c>
    </row>
    <row r="8" spans="1:4" ht="12.75">
      <c r="A8" s="104" t="s">
        <v>71</v>
      </c>
      <c r="B8" s="17" t="s">
        <v>0</v>
      </c>
      <c r="C8" s="106" t="s">
        <v>186</v>
      </c>
      <c r="D8" s="94" t="s">
        <v>3</v>
      </c>
    </row>
    <row r="9" spans="1:4" ht="9.75" customHeight="1">
      <c r="A9" s="105" t="s">
        <v>72</v>
      </c>
      <c r="B9" s="54"/>
      <c r="C9" s="107" t="s">
        <v>31</v>
      </c>
      <c r="D9" s="3"/>
    </row>
    <row r="10" spans="1:4" ht="12.75" hidden="1">
      <c r="A10" s="75">
        <v>1</v>
      </c>
      <c r="B10" s="20">
        <v>2</v>
      </c>
      <c r="C10" s="10">
        <v>3</v>
      </c>
      <c r="D10" s="44">
        <v>5</v>
      </c>
    </row>
    <row r="11" spans="1:4" ht="12.75">
      <c r="A11" s="14">
        <v>1</v>
      </c>
      <c r="B11" s="91" t="s">
        <v>5</v>
      </c>
      <c r="C11" s="61" t="s">
        <v>189</v>
      </c>
      <c r="D11" s="17">
        <f>SUM(D13)</f>
        <v>4260</v>
      </c>
    </row>
    <row r="12" spans="1:4" ht="12.75">
      <c r="A12" s="8"/>
      <c r="B12" s="92" t="s">
        <v>6</v>
      </c>
      <c r="C12" s="62"/>
      <c r="D12" s="18"/>
    </row>
    <row r="13" spans="1:4" ht="12.75">
      <c r="A13" s="5" t="s">
        <v>74</v>
      </c>
      <c r="B13" s="52" t="s">
        <v>134</v>
      </c>
      <c r="C13" s="5" t="s">
        <v>188</v>
      </c>
      <c r="D13" s="5">
        <v>4260</v>
      </c>
    </row>
    <row r="14" spans="1:4" s="88" customFormat="1" ht="12.75">
      <c r="A14" s="93">
        <v>2</v>
      </c>
      <c r="B14" s="38" t="s">
        <v>154</v>
      </c>
      <c r="C14" s="93" t="s">
        <v>190</v>
      </c>
      <c r="D14" s="93">
        <f>SUM(D15)</f>
        <v>45</v>
      </c>
    </row>
    <row r="15" spans="1:4" ht="12.75">
      <c r="A15" s="2" t="s">
        <v>89</v>
      </c>
      <c r="B15" s="51" t="s">
        <v>155</v>
      </c>
      <c r="C15" s="2" t="s">
        <v>191</v>
      </c>
      <c r="D15" s="2">
        <v>45</v>
      </c>
    </row>
    <row r="16" spans="1:4" s="88" customFormat="1" ht="12.75">
      <c r="A16" s="100">
        <v>3</v>
      </c>
      <c r="B16" s="53" t="s">
        <v>194</v>
      </c>
      <c r="C16" s="94" t="s">
        <v>192</v>
      </c>
      <c r="D16" s="94">
        <f>SUM(D18)</f>
        <v>248</v>
      </c>
    </row>
    <row r="17" spans="1:4" s="88" customFormat="1" ht="12.75">
      <c r="A17" s="111"/>
      <c r="B17" s="54" t="s">
        <v>195</v>
      </c>
      <c r="C17" s="95"/>
      <c r="D17" s="95"/>
    </row>
    <row r="18" spans="1:4" ht="12.75">
      <c r="A18" s="3" t="s">
        <v>157</v>
      </c>
      <c r="B18" s="55" t="s">
        <v>156</v>
      </c>
      <c r="C18" s="3" t="s">
        <v>193</v>
      </c>
      <c r="D18" s="112">
        <v>248</v>
      </c>
    </row>
    <row r="19" spans="1:4" s="88" customFormat="1" ht="12.75">
      <c r="A19" s="94">
        <v>4</v>
      </c>
      <c r="B19" s="53" t="s">
        <v>173</v>
      </c>
      <c r="C19" s="100">
        <v>1200</v>
      </c>
      <c r="D19" s="94">
        <f>SUM(D22)</f>
        <v>10427</v>
      </c>
    </row>
    <row r="20" spans="1:4" s="88" customFormat="1" ht="12.75">
      <c r="A20" s="96"/>
      <c r="B20" s="34" t="s">
        <v>174</v>
      </c>
      <c r="C20" s="101"/>
      <c r="D20" s="95"/>
    </row>
    <row r="21" spans="1:4" ht="12.75">
      <c r="A21" s="97" t="s">
        <v>158</v>
      </c>
      <c r="B21" s="52" t="s">
        <v>135</v>
      </c>
      <c r="C21" s="5">
        <v>1201</v>
      </c>
      <c r="D21" s="3"/>
    </row>
    <row r="22" spans="1:4" ht="12.75">
      <c r="A22" s="5" t="s">
        <v>159</v>
      </c>
      <c r="B22" s="52" t="s">
        <v>136</v>
      </c>
      <c r="C22" s="5">
        <v>1202</v>
      </c>
      <c r="D22" s="5">
        <v>10427</v>
      </c>
    </row>
    <row r="23" spans="1:4" s="88" customFormat="1" ht="12.75">
      <c r="A23" s="94">
        <v>5</v>
      </c>
      <c r="B23" s="53" t="s">
        <v>175</v>
      </c>
      <c r="C23" s="94">
        <v>1300</v>
      </c>
      <c r="D23" s="94">
        <f>SUM(D26)</f>
        <v>259</v>
      </c>
    </row>
    <row r="24" spans="1:4" s="88" customFormat="1" ht="12.75">
      <c r="A24" s="95"/>
      <c r="B24" s="54" t="s">
        <v>176</v>
      </c>
      <c r="C24" s="95"/>
      <c r="D24" s="95"/>
    </row>
    <row r="25" spans="1:4" s="88" customFormat="1" ht="12.75" hidden="1">
      <c r="A25" s="89"/>
      <c r="B25" s="43"/>
      <c r="C25" s="89"/>
      <c r="D25" s="89"/>
    </row>
    <row r="26" spans="1:4" ht="12.75">
      <c r="A26" s="5" t="s">
        <v>160</v>
      </c>
      <c r="B26" s="52" t="s">
        <v>137</v>
      </c>
      <c r="C26" s="5">
        <v>1303</v>
      </c>
      <c r="D26" s="5">
        <v>259</v>
      </c>
    </row>
    <row r="27" spans="1:4" s="88" customFormat="1" ht="12.75">
      <c r="A27" s="93">
        <v>6</v>
      </c>
      <c r="B27" s="38" t="s">
        <v>45</v>
      </c>
      <c r="C27" s="93">
        <v>1400</v>
      </c>
      <c r="D27" s="93">
        <f>SUM(D28,D29)</f>
        <v>2005</v>
      </c>
    </row>
    <row r="28" spans="1:4" ht="12.75">
      <c r="A28" s="5" t="s">
        <v>161</v>
      </c>
      <c r="B28" s="52" t="s">
        <v>138</v>
      </c>
      <c r="C28" s="5">
        <v>1402</v>
      </c>
      <c r="D28" s="5">
        <v>207</v>
      </c>
    </row>
    <row r="29" spans="1:4" ht="12.75">
      <c r="A29" s="5" t="s">
        <v>162</v>
      </c>
      <c r="B29" s="52" t="s">
        <v>139</v>
      </c>
      <c r="C29" s="5">
        <v>1407</v>
      </c>
      <c r="D29" s="5">
        <v>1798</v>
      </c>
    </row>
    <row r="30" spans="1:4" s="88" customFormat="1" ht="12.75">
      <c r="A30" s="93">
        <v>7</v>
      </c>
      <c r="B30" s="38" t="s">
        <v>140</v>
      </c>
      <c r="C30" s="93">
        <v>1500</v>
      </c>
      <c r="D30" s="93"/>
    </row>
    <row r="31" spans="1:4" ht="12.75">
      <c r="A31" s="5" t="s">
        <v>163</v>
      </c>
      <c r="B31" s="52" t="s">
        <v>141</v>
      </c>
      <c r="C31" s="5">
        <v>1503</v>
      </c>
      <c r="D31" s="5"/>
    </row>
    <row r="32" spans="1:4" s="88" customFormat="1" ht="12.75">
      <c r="A32" s="93">
        <v>8</v>
      </c>
      <c r="B32" s="38" t="s">
        <v>142</v>
      </c>
      <c r="C32" s="93">
        <v>1600</v>
      </c>
      <c r="D32" s="93">
        <f>SUM(D33)</f>
        <v>217</v>
      </c>
    </row>
    <row r="33" spans="1:4" ht="12.75">
      <c r="A33" s="5" t="s">
        <v>164</v>
      </c>
      <c r="B33" s="52" t="s">
        <v>143</v>
      </c>
      <c r="C33" s="5">
        <v>1603</v>
      </c>
      <c r="D33" s="5">
        <v>217</v>
      </c>
    </row>
    <row r="34" spans="1:4" s="88" customFormat="1" ht="12.75">
      <c r="A34" s="93">
        <v>9</v>
      </c>
      <c r="B34" s="38" t="s">
        <v>144</v>
      </c>
      <c r="C34" s="93">
        <v>1700</v>
      </c>
      <c r="D34" s="93">
        <f>SUM(D35,D36)</f>
        <v>400</v>
      </c>
    </row>
    <row r="35" spans="1:4" ht="12.75">
      <c r="A35" s="97" t="s">
        <v>165</v>
      </c>
      <c r="B35" s="52" t="s">
        <v>148</v>
      </c>
      <c r="C35" s="5">
        <v>1701</v>
      </c>
      <c r="D35" s="5">
        <v>350</v>
      </c>
    </row>
    <row r="36" spans="1:4" ht="12.75">
      <c r="A36" s="5" t="s">
        <v>166</v>
      </c>
      <c r="B36" s="52" t="s">
        <v>145</v>
      </c>
      <c r="C36" s="5">
        <v>1703</v>
      </c>
      <c r="D36" s="5">
        <v>50</v>
      </c>
    </row>
    <row r="37" spans="1:4" s="88" customFormat="1" ht="12.75">
      <c r="A37" s="93">
        <v>10</v>
      </c>
      <c r="B37" s="38" t="s">
        <v>146</v>
      </c>
      <c r="C37" s="93">
        <v>1800</v>
      </c>
      <c r="D37" s="93">
        <f>SUM(D38,D39,D40)</f>
        <v>760</v>
      </c>
    </row>
    <row r="38" spans="1:4" ht="12.75">
      <c r="A38" s="5" t="s">
        <v>167</v>
      </c>
      <c r="B38" s="52" t="s">
        <v>147</v>
      </c>
      <c r="C38" s="5">
        <v>1802</v>
      </c>
      <c r="D38" s="5">
        <v>240</v>
      </c>
    </row>
    <row r="39" spans="1:4" ht="12.75">
      <c r="A39" s="5" t="s">
        <v>168</v>
      </c>
      <c r="B39" s="52" t="s">
        <v>149</v>
      </c>
      <c r="C39" s="5">
        <v>1803</v>
      </c>
      <c r="D39" s="5">
        <v>200</v>
      </c>
    </row>
    <row r="40" spans="1:4" ht="12.75">
      <c r="A40" s="5" t="s">
        <v>169</v>
      </c>
      <c r="B40" s="52" t="s">
        <v>150</v>
      </c>
      <c r="C40" s="5">
        <v>1806</v>
      </c>
      <c r="D40" s="5">
        <v>320</v>
      </c>
    </row>
    <row r="41" spans="1:4" s="88" customFormat="1" ht="12.75">
      <c r="A41" s="93">
        <v>11</v>
      </c>
      <c r="B41" s="38" t="s">
        <v>94</v>
      </c>
      <c r="C41" s="93">
        <v>3000</v>
      </c>
      <c r="D41" s="93">
        <f>SUM(D42,D44)</f>
        <v>2700</v>
      </c>
    </row>
    <row r="42" spans="1:4" ht="12.75">
      <c r="A42" s="5" t="s">
        <v>170</v>
      </c>
      <c r="B42" s="52" t="s">
        <v>151</v>
      </c>
      <c r="C42" s="5">
        <v>3001</v>
      </c>
      <c r="D42" s="5">
        <v>240</v>
      </c>
    </row>
    <row r="43" spans="1:4" ht="12.75">
      <c r="A43" s="5" t="s">
        <v>171</v>
      </c>
      <c r="B43" s="52" t="s">
        <v>152</v>
      </c>
      <c r="C43" s="5">
        <v>3003</v>
      </c>
      <c r="D43" s="5"/>
    </row>
    <row r="44" spans="1:4" ht="13.5" thickBot="1">
      <c r="A44" s="2" t="s">
        <v>172</v>
      </c>
      <c r="B44" s="51" t="s">
        <v>153</v>
      </c>
      <c r="C44" s="2">
        <v>3004</v>
      </c>
      <c r="D44" s="2">
        <v>2460</v>
      </c>
    </row>
    <row r="45" spans="1:4" s="90" customFormat="1" ht="16.5" thickBot="1">
      <c r="A45" s="98"/>
      <c r="B45" s="110" t="s">
        <v>63</v>
      </c>
      <c r="C45" s="99"/>
      <c r="D45" s="102">
        <f>SUM(D41,D37,D34,D32,D27,D23,D19,D16,D14,D11)</f>
        <v>21321</v>
      </c>
    </row>
    <row r="47" spans="1:5" ht="14.25">
      <c r="A47" s="15"/>
      <c r="B47" s="84" t="s">
        <v>177</v>
      </c>
      <c r="C47" s="29"/>
      <c r="D47" s="25"/>
      <c r="E47" s="2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32">
      <selection activeCell="F31" sqref="F31"/>
    </sheetView>
  </sheetViews>
  <sheetFormatPr defaultColWidth="9.00390625" defaultRowHeight="12.75"/>
  <cols>
    <col min="1" max="1" width="7.375" style="0" customWidth="1"/>
    <col min="2" max="2" width="73.25390625" style="0" customWidth="1"/>
    <col min="3" max="3" width="10.625" style="0" customWidth="1"/>
    <col min="4" max="4" width="11.75390625" style="4" customWidth="1"/>
  </cols>
  <sheetData>
    <row r="1" spans="1:4" ht="12.75">
      <c r="A1" s="4"/>
      <c r="B1" s="139"/>
      <c r="C1" s="4"/>
      <c r="D1" s="139" t="s">
        <v>196</v>
      </c>
    </row>
    <row r="2" spans="1:4" ht="12.75">
      <c r="A2" s="4"/>
      <c r="B2" s="139"/>
      <c r="C2" s="4"/>
      <c r="D2" s="139" t="s">
        <v>242</v>
      </c>
    </row>
    <row r="3" spans="1:4" ht="12.75">
      <c r="A3" s="4"/>
      <c r="B3" s="139"/>
      <c r="C3" s="4"/>
      <c r="D3" s="139" t="s">
        <v>243</v>
      </c>
    </row>
    <row r="4" spans="1:3" ht="12.75">
      <c r="A4" s="4"/>
      <c r="C4" s="4"/>
    </row>
    <row r="5" spans="1:3" ht="12.75">
      <c r="A5" s="4"/>
      <c r="B5" s="147" t="s">
        <v>244</v>
      </c>
      <c r="C5" s="4"/>
    </row>
    <row r="6" spans="1:3" ht="14.25">
      <c r="A6" s="4"/>
      <c r="B6" s="43" t="s">
        <v>245</v>
      </c>
      <c r="C6" s="4"/>
    </row>
    <row r="7" spans="1:3" ht="13.5" thickBot="1">
      <c r="A7" s="4"/>
      <c r="C7" s="4"/>
    </row>
    <row r="8" spans="1:4" ht="15" customHeight="1">
      <c r="A8" s="126" t="s">
        <v>71</v>
      </c>
      <c r="B8" s="123" t="s">
        <v>0</v>
      </c>
      <c r="C8" s="118" t="s">
        <v>197</v>
      </c>
      <c r="D8" s="113" t="s">
        <v>198</v>
      </c>
    </row>
    <row r="9" spans="1:4" ht="16.5" customHeight="1" thickBot="1">
      <c r="A9" s="127" t="s">
        <v>72</v>
      </c>
      <c r="B9" s="124" t="s">
        <v>180</v>
      </c>
      <c r="C9" s="119" t="s">
        <v>181</v>
      </c>
      <c r="D9" s="114" t="s">
        <v>241</v>
      </c>
    </row>
    <row r="10" spans="1:4" s="90" customFormat="1" ht="15.75">
      <c r="A10" s="120">
        <v>1</v>
      </c>
      <c r="B10" s="140" t="s">
        <v>206</v>
      </c>
      <c r="C10" s="120">
        <v>200</v>
      </c>
      <c r="D10" s="115">
        <v>28532</v>
      </c>
    </row>
    <row r="11" spans="1:4" ht="12.75" customHeight="1">
      <c r="A11" s="135" t="s">
        <v>199</v>
      </c>
      <c r="B11" s="138" t="s">
        <v>207</v>
      </c>
      <c r="C11" s="121">
        <v>210</v>
      </c>
      <c r="D11" s="116">
        <v>7265</v>
      </c>
    </row>
    <row r="12" spans="1:5" ht="12.75" customHeight="1">
      <c r="A12" s="136" t="s">
        <v>200</v>
      </c>
      <c r="B12" s="125" t="s">
        <v>208</v>
      </c>
      <c r="C12" s="137">
        <v>211</v>
      </c>
      <c r="D12" s="143">
        <v>5671</v>
      </c>
      <c r="E12" s="148"/>
    </row>
    <row r="13" spans="1:4" ht="12.75" customHeight="1">
      <c r="A13" s="136" t="s">
        <v>201</v>
      </c>
      <c r="B13" s="125" t="s">
        <v>246</v>
      </c>
      <c r="C13" s="137">
        <v>212</v>
      </c>
      <c r="D13" s="143">
        <v>117</v>
      </c>
    </row>
    <row r="14" spans="1:4" ht="12.75" customHeight="1">
      <c r="A14" s="136" t="s">
        <v>201</v>
      </c>
      <c r="B14" s="125" t="s">
        <v>209</v>
      </c>
      <c r="C14" s="122">
        <v>213</v>
      </c>
      <c r="D14" s="117">
        <v>1477</v>
      </c>
    </row>
    <row r="15" spans="1:4" ht="12.75" customHeight="1">
      <c r="A15" s="135" t="s">
        <v>202</v>
      </c>
      <c r="B15" s="138" t="s">
        <v>210</v>
      </c>
      <c r="C15" s="121">
        <v>220</v>
      </c>
      <c r="D15" s="116">
        <v>3248</v>
      </c>
    </row>
    <row r="16" spans="1:4" ht="12.75" customHeight="1">
      <c r="A16" s="136" t="s">
        <v>203</v>
      </c>
      <c r="B16" s="125" t="s">
        <v>211</v>
      </c>
      <c r="C16" s="122">
        <v>221</v>
      </c>
      <c r="D16" s="117">
        <v>126</v>
      </c>
    </row>
    <row r="17" spans="1:4" ht="12.75" customHeight="1">
      <c r="A17" s="136" t="s">
        <v>204</v>
      </c>
      <c r="B17" s="125" t="s">
        <v>14</v>
      </c>
      <c r="C17" s="122">
        <v>222</v>
      </c>
      <c r="D17" s="117">
        <v>258</v>
      </c>
    </row>
    <row r="18" spans="1:4" ht="12.75" customHeight="1">
      <c r="A18" s="136" t="s">
        <v>212</v>
      </c>
      <c r="B18" s="125" t="s">
        <v>213</v>
      </c>
      <c r="C18" s="122">
        <v>223</v>
      </c>
      <c r="D18" s="117">
        <v>79</v>
      </c>
    </row>
    <row r="19" spans="1:4" ht="12.75" customHeight="1">
      <c r="A19" s="136" t="s">
        <v>214</v>
      </c>
      <c r="B19" s="125" t="s">
        <v>215</v>
      </c>
      <c r="C19" s="122">
        <v>224</v>
      </c>
      <c r="D19" s="117">
        <v>220</v>
      </c>
    </row>
    <row r="20" spans="1:4" ht="12.75" customHeight="1">
      <c r="A20" s="136" t="s">
        <v>216</v>
      </c>
      <c r="B20" s="125" t="s">
        <v>217</v>
      </c>
      <c r="C20" s="122">
        <v>225</v>
      </c>
      <c r="D20" s="117">
        <v>158</v>
      </c>
    </row>
    <row r="21" spans="1:4" ht="12.75" customHeight="1">
      <c r="A21" s="136" t="s">
        <v>218</v>
      </c>
      <c r="B21" s="125" t="s">
        <v>219</v>
      </c>
      <c r="C21" s="122">
        <v>226</v>
      </c>
      <c r="D21" s="117">
        <v>2407</v>
      </c>
    </row>
    <row r="22" spans="1:4" ht="12.75" customHeight="1">
      <c r="A22" s="135" t="s">
        <v>220</v>
      </c>
      <c r="B22" s="144" t="s">
        <v>221</v>
      </c>
      <c r="C22" s="121">
        <v>240</v>
      </c>
      <c r="D22" s="116">
        <v>13969</v>
      </c>
    </row>
    <row r="23" spans="1:4" ht="15.75" customHeight="1">
      <c r="A23" s="141" t="s">
        <v>226</v>
      </c>
      <c r="B23" s="145" t="s">
        <v>223</v>
      </c>
      <c r="C23" s="130">
        <v>241</v>
      </c>
      <c r="D23" s="128">
        <v>0</v>
      </c>
    </row>
    <row r="24" spans="1:4" ht="13.5" customHeight="1">
      <c r="A24" s="142"/>
      <c r="B24" s="146" t="s">
        <v>224</v>
      </c>
      <c r="C24" s="143"/>
      <c r="D24" s="137"/>
    </row>
    <row r="25" spans="1:4" ht="12.75" customHeight="1">
      <c r="A25" s="141" t="s">
        <v>227</v>
      </c>
      <c r="B25" s="145" t="s">
        <v>222</v>
      </c>
      <c r="C25" s="130">
        <v>242</v>
      </c>
      <c r="D25" s="128">
        <v>13969</v>
      </c>
    </row>
    <row r="26" spans="1:4" ht="12.75" customHeight="1">
      <c r="A26" s="142"/>
      <c r="B26" s="146" t="s">
        <v>225</v>
      </c>
      <c r="C26" s="143"/>
      <c r="D26" s="137"/>
    </row>
    <row r="27" spans="1:4" ht="12.75" customHeight="1">
      <c r="A27" s="135" t="s">
        <v>228</v>
      </c>
      <c r="B27" s="138" t="s">
        <v>229</v>
      </c>
      <c r="C27" s="121">
        <v>260</v>
      </c>
      <c r="D27" s="116">
        <v>3720</v>
      </c>
    </row>
    <row r="28" spans="1:4" ht="12.75" customHeight="1">
      <c r="A28" s="141" t="s">
        <v>230</v>
      </c>
      <c r="B28" s="145" t="s">
        <v>232</v>
      </c>
      <c r="C28" s="130">
        <v>261</v>
      </c>
      <c r="D28" s="128">
        <v>0</v>
      </c>
    </row>
    <row r="29" spans="1:4" ht="12.75" customHeight="1">
      <c r="A29" s="142"/>
      <c r="B29" s="146" t="s">
        <v>233</v>
      </c>
      <c r="C29" s="143"/>
      <c r="D29" s="137"/>
    </row>
    <row r="30" spans="1:4" ht="14.25" customHeight="1">
      <c r="A30" s="136" t="s">
        <v>231</v>
      </c>
      <c r="B30" s="125" t="s">
        <v>234</v>
      </c>
      <c r="C30" s="122">
        <v>262</v>
      </c>
      <c r="D30" s="117">
        <v>3220</v>
      </c>
    </row>
    <row r="31" spans="1:4" ht="18" customHeight="1">
      <c r="A31" s="135" t="s">
        <v>236</v>
      </c>
      <c r="B31" s="138" t="s">
        <v>235</v>
      </c>
      <c r="C31" s="121">
        <v>290</v>
      </c>
      <c r="D31" s="116">
        <v>330</v>
      </c>
    </row>
    <row r="32" spans="1:4" ht="22.5" customHeight="1">
      <c r="A32" s="120">
        <v>2</v>
      </c>
      <c r="B32" s="140" t="s">
        <v>237</v>
      </c>
      <c r="C32" s="120">
        <v>300</v>
      </c>
      <c r="D32" s="115">
        <v>593</v>
      </c>
    </row>
    <row r="33" spans="1:4" ht="15.75" customHeight="1">
      <c r="A33" s="136" t="s">
        <v>205</v>
      </c>
      <c r="B33" s="125" t="s">
        <v>239</v>
      </c>
      <c r="C33" s="122">
        <v>310</v>
      </c>
      <c r="D33" s="117">
        <v>472</v>
      </c>
    </row>
    <row r="34" spans="1:4" ht="15.75" customHeight="1">
      <c r="A34" s="136" t="s">
        <v>238</v>
      </c>
      <c r="B34" s="125" t="s">
        <v>240</v>
      </c>
      <c r="C34" s="122">
        <v>340</v>
      </c>
      <c r="D34" s="117">
        <v>121</v>
      </c>
    </row>
    <row r="35" spans="1:4" ht="15" customHeight="1">
      <c r="A35" s="136"/>
      <c r="B35" s="125"/>
      <c r="C35" s="122"/>
      <c r="D35" s="117"/>
    </row>
    <row r="36" spans="1:4" ht="9.75" customHeight="1" thickBot="1">
      <c r="A36" s="128"/>
      <c r="B36" s="129"/>
      <c r="C36" s="128"/>
      <c r="D36" s="130"/>
    </row>
    <row r="37" spans="1:4" s="103" customFormat="1" ht="23.25" customHeight="1" thickBot="1">
      <c r="A37" s="131"/>
      <c r="B37" s="132" t="s">
        <v>182</v>
      </c>
      <c r="C37" s="133"/>
      <c r="D37" s="134">
        <v>29125</v>
      </c>
    </row>
    <row r="38" spans="1:4" ht="20.25" customHeight="1">
      <c r="A38" s="6"/>
      <c r="B38" s="6"/>
      <c r="C38" s="6"/>
      <c r="D38" s="24"/>
    </row>
    <row r="39" spans="1:5" ht="43.5" customHeight="1">
      <c r="A39" s="15"/>
      <c r="B39" s="84" t="s">
        <v>247</v>
      </c>
      <c r="C39" s="29"/>
      <c r="D39" s="25"/>
      <c r="E39" s="24"/>
    </row>
  </sheetData>
  <printOptions/>
  <pageMargins left="0.7874015748031497" right="0.1968503937007874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Сергей Мигас</cp:lastModifiedBy>
  <cp:lastPrinted>2005-05-06T06:54:26Z</cp:lastPrinted>
  <dcterms:created xsi:type="dcterms:W3CDTF">2001-11-23T11:26:15Z</dcterms:created>
  <dcterms:modified xsi:type="dcterms:W3CDTF">2005-12-26T08:14:11Z</dcterms:modified>
  <cp:category/>
  <cp:version/>
  <cp:contentType/>
  <cp:contentStatus/>
</cp:coreProperties>
</file>