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'Лист1'!$A$1:$F$109</definedName>
  </definedNames>
  <calcPr fullCalcOnLoad="1"/>
</workbook>
</file>

<file path=xl/sharedStrings.xml><?xml version="1.0" encoding="utf-8"?>
<sst xmlns="http://schemas.openxmlformats.org/spreadsheetml/2006/main" count="207" uniqueCount="159">
  <si>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</si>
  <si>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</si>
  <si>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</si>
  <si>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</si>
  <si>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</si>
  <si>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</si>
  <si>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</si>
  <si>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</si>
  <si>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</si>
  <si>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</si>
  <si>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</si>
  <si>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</si>
  <si>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</si>
  <si>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</si>
  <si>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</si>
  <si>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</si>
  <si>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</si>
  <si>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</si>
  <si>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</si>
  <si>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</si>
  <si>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</si>
  <si>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</si>
  <si>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</si>
  <si>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</si>
  <si>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</si>
  <si>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</si>
  <si>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</si>
  <si>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</si>
  <si>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</si>
  <si>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</si>
  <si>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</si>
  <si>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</si>
  <si>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</si>
  <si>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</si>
  <si>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</si>
  <si>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</si>
  <si>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</si>
  <si>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</si>
  <si>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</si>
  <si>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</si>
  <si>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</si>
  <si>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</si>
  <si>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</si>
  <si>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</si>
  <si>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</si>
  <si>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</si>
  <si>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</si>
  <si>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</si>
  <si>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</si>
  <si>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</si>
  <si>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</si>
  <si>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</si>
  <si>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</si>
  <si>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</si>
  <si>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</si>
  <si>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</si>
  <si>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</si>
  <si>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</si>
  <si>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</si>
  <si>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</si>
  <si>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</si>
  <si>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</si>
  <si>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</si>
  <si>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</si>
  <si>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</si>
  <si>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ИСПОЛЬЗОВАНИЯ ИМУЩЕСТВА,  НАХОДЯЩЕГОСЯ В ГОСУДАРСТВЕННОЙ И МУНИЦИПАЛЬНОЙ СОБСТВЕННОСТИ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</si>
  <si>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</si>
  <si>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</si>
  <si>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</si>
  <si>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</si>
  <si>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</si>
  <si>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</si>
  <si>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</si>
  <si>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</si>
  <si>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</si>
  <si>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</si>
  <si>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</si>
  <si>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</si>
  <si>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</si>
  <si>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</si>
  <si>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</si>
  <si>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</si>
  <si>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</si>
  <si>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</si>
  <si>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</si>
  <si>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</si>
  <si>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</si>
  <si>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</si>
  <si>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</si>
  <si>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</si>
  <si>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</si>
  <si>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</si>
  <si>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</si>
  <si>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</si>
  <si>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</si>
  <si>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</si>
  <si>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</si>
  <si>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</si>
  <si>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</si>
  <si>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</si>
  <si>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</si>
  <si>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</si>
  <si>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</si>
  <si>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</si>
  <si>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</si>
  <si>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</si>
  <si>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</si>
  <si>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</si>
  <si>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</si>
  <si>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</si>
  <si>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</si>
  <si>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</si>
  <si>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Глава Местной  Администрации МО МО ВОЛКОВСКОЕ                                                    А.М.Мигас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</si>
  <si>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</si>
  <si>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</si>
  <si>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</si>
  <si>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</si>
  <si>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</si>
  <si>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</si>
  <si>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</si>
  <si>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</si>
  <si>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</si>
  <si>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</si>
  <si>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</si>
  <si>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</si>
  <si>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</si>
  <si>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</si>
  <si>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</si>
  <si>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</si>
  <si>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</si>
  <si>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</si>
  <si>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</si>
  <si>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</si>
  <si>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</si>
  <si>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</si>
  <si>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</si>
  <si>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</si>
  <si>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</si>
  <si>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</si>
  <si>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</si>
  <si>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</si>
  <si>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</si>
  <si>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</si>
  <si>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</si>
  <si>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</si>
  <si>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 xml:space="preserve"> городов федерального значения Москвы и Санкт-Петербурга </t>
  </si>
  <si>
    <t>1 13 02993 03 0100 130</t>
  </si>
  <si>
    <t>%</t>
  </si>
  <si>
    <t>исп.</t>
  </si>
  <si>
    <t>ФАКТ</t>
  </si>
  <si>
    <t>тыс. руб</t>
  </si>
  <si>
    <t>2012г,</t>
  </si>
  <si>
    <t>ИНФОРМАЦИЯ  ОБ  ИСПОЛНЕНИИ  БЮДЖЕТА   ВНУТРИГОРОДСКОГО  МУНИЦИПАЛЬНОГО  ОБРАЗОВАНИЯ САНКТ-ПЕТЕРБУРГА</t>
  </si>
  <si>
    <t>1 05 01050 01 0000 110</t>
  </si>
  <si>
    <t xml:space="preserve">Минимальный налог, зачисляемый в бюджеты субъектов Российской Федерации </t>
  </si>
  <si>
    <t xml:space="preserve"> на 2012 год,</t>
  </si>
  <si>
    <t>тыс. рублей</t>
  </si>
  <si>
    <t xml:space="preserve"> МУНИЦИПАЛЬНЫЙ ОКРУГ  ВОЛКОВСКОЕ  ПО  ДОХОДАМ  ЗА  9 МЕСЯЦЕВ    2012  ГОДА  </t>
  </si>
  <si>
    <t>9 мес.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</si>
</sst>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7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9"/>
      <name val="Arial Cyr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b/>
      <sz val="14"/>
      <name val="Arial Cyr"/>
      <family val="2"/>
    </font>
    <font>
      <sz val="16"/>
      <name val="Times New Roman Cyr"/>
      <family val="1"/>
    </font>
    <font>
      <sz val="9.75"/>
      <color indexed="8"/>
      <name val="Arial Cyr"/>
      <family val="0"/>
    </font>
    <font>
      <sz val="8.9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9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left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2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6" fillId="0" borderId="26" xfId="0" applyNumberFormat="1" applyFont="1" applyBorder="1" applyAlignment="1">
      <alignment horizontal="center"/>
    </xf>
    <xf numFmtId="165" fontId="6" fillId="0" borderId="29" xfId="0" applyNumberFormat="1" applyFont="1" applyBorder="1" applyAlignment="1">
      <alignment horizontal="center"/>
    </xf>
    <xf numFmtId="165" fontId="14" fillId="0" borderId="26" xfId="0" applyNumberFormat="1" applyFont="1" applyBorder="1" applyAlignment="1">
      <alignment horizontal="center"/>
    </xf>
    <xf numFmtId="165" fontId="14" fillId="0" borderId="28" xfId="0" applyNumberFormat="1" applyFont="1" applyBorder="1" applyAlignment="1">
      <alignment horizontal="center"/>
    </xf>
    <xf numFmtId="165" fontId="14" fillId="0" borderId="29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5" fontId="14" fillId="0" borderId="15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6" fillId="0" borderId="41" xfId="0" applyNumberFormat="1" applyFont="1" applyBorder="1" applyAlignment="1">
      <alignment horizontal="center"/>
    </xf>
    <xf numFmtId="165" fontId="14" fillId="0" borderId="41" xfId="0" applyNumberFormat="1" applyFont="1" applyBorder="1" applyAlignment="1">
      <alignment horizontal="center"/>
    </xf>
    <xf numFmtId="165" fontId="15" fillId="0" borderId="25" xfId="0" applyNumberFormat="1" applyFont="1" applyBorder="1" applyAlignment="1">
      <alignment horizontal="center"/>
    </xf>
    <xf numFmtId="165" fontId="14" fillId="0" borderId="4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28" xfId="0" applyFont="1" applyBorder="1" applyAlignment="1">
      <alignment/>
    </xf>
    <xf numFmtId="165" fontId="6" fillId="0" borderId="30" xfId="0" applyNumberFormat="1" applyFont="1" applyBorder="1" applyAlignment="1">
      <alignment horizontal="center"/>
    </xf>
    <xf numFmtId="165" fontId="14" fillId="0" borderId="47" xfId="0" applyNumberFormat="1" applyFont="1" applyBorder="1" applyAlignment="1">
      <alignment horizontal="center"/>
    </xf>
    <xf numFmtId="165" fontId="14" fillId="0" borderId="30" xfId="0" applyNumberFormat="1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13" fillId="0" borderId="49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165" fontId="14" fillId="0" borderId="50" xfId="0" applyNumberFormat="1" applyFont="1" applyBorder="1" applyAlignment="1">
      <alignment horizontal="left"/>
    </xf>
    <xf numFmtId="1" fontId="15" fillId="0" borderId="28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14" fillId="0" borderId="41" xfId="0" applyNumberFormat="1" applyFont="1" applyBorder="1" applyAlignment="1">
      <alignment horizontal="center"/>
    </xf>
    <xf numFmtId="1" fontId="14" fillId="0" borderId="26" xfId="0" applyNumberFormat="1" applyFont="1" applyBorder="1" applyAlignment="1">
      <alignment horizontal="center"/>
    </xf>
    <xf numFmtId="1" fontId="14" fillId="0" borderId="28" xfId="0" applyNumberFormat="1" applyFont="1" applyBorder="1" applyAlignment="1">
      <alignment horizontal="center"/>
    </xf>
    <xf numFmtId="1" fontId="14" fillId="0" borderId="29" xfId="0" applyNumberFormat="1" applyFont="1" applyBorder="1" applyAlignment="1">
      <alignment horizontal="center"/>
    </xf>
    <xf numFmtId="1" fontId="14" fillId="0" borderId="50" xfId="0" applyNumberFormat="1" applyFont="1" applyBorder="1" applyAlignment="1">
      <alignment horizontal="left"/>
    </xf>
    <xf numFmtId="1" fontId="6" fillId="0" borderId="41" xfId="0" applyNumberFormat="1" applyFont="1" applyBorder="1" applyAlignment="1">
      <alignment horizontal="center"/>
    </xf>
    <xf numFmtId="1" fontId="14" fillId="0" borderId="42" xfId="0" applyNumberFormat="1" applyFont="1" applyBorder="1" applyAlignment="1">
      <alignment horizontal="center"/>
    </xf>
    <xf numFmtId="1" fontId="15" fillId="0" borderId="25" xfId="0" applyNumberFormat="1" applyFont="1" applyBorder="1" applyAlignment="1">
      <alignment horizontal="center"/>
    </xf>
    <xf numFmtId="1" fontId="15" fillId="0" borderId="29" xfId="0" applyNumberFormat="1" applyFont="1" applyBorder="1" applyAlignment="1">
      <alignment horizontal="center"/>
    </xf>
    <xf numFmtId="1" fontId="17" fillId="0" borderId="2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2"/>
          <c:h val="0.966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741998"/>
        <c:axId val="40915935"/>
      </c:lineChart>
      <c:catAx>
        <c:axId val="5674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15935"/>
        <c:crosses val="autoZero"/>
        <c:auto val="1"/>
        <c:lblOffset val="100"/>
        <c:tickLblSkip val="1"/>
        <c:noMultiLvlLbl val="0"/>
      </c:catAx>
      <c:valAx>
        <c:axId val="40915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41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5"/>
          <c:w val="0.0735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9"/>
  <sheetViews>
    <sheetView tabSelected="1" zoomScale="75" zoomScaleNormal="75" zoomScalePageLayoutView="0" workbookViewId="0" topLeftCell="B1">
      <selection activeCell="I98" sqref="I98"/>
    </sheetView>
  </sheetViews>
  <sheetFormatPr defaultColWidth="9.00390625" defaultRowHeight="12.75"/>
  <cols>
    <col min="1" max="1" width="5.625" style="0" customWidth="1"/>
    <col min="2" max="2" width="24.625" style="0" customWidth="1"/>
    <col min="3" max="3" width="131.625" style="7" customWidth="1"/>
    <col min="4" max="4" width="14.125" style="7" customWidth="1"/>
    <col min="5" max="5" width="11.875" style="7" customWidth="1"/>
    <col min="6" max="6" width="7.875" style="7" customWidth="1"/>
    <col min="7" max="7" width="16.75390625" style="0" customWidth="1"/>
    <col min="8" max="8" width="6.125" style="0" customWidth="1"/>
    <col min="9" max="9" width="6.375" style="0" customWidth="1"/>
  </cols>
  <sheetData>
    <row r="1" spans="3:6" ht="20.25" customHeight="1">
      <c r="C1" s="12"/>
      <c r="D1" s="12"/>
      <c r="E1" s="12"/>
      <c r="F1" s="92"/>
    </row>
    <row r="2" spans="1:6" ht="15">
      <c r="A2" s="21"/>
      <c r="B2" s="21"/>
      <c r="C2" s="14"/>
      <c r="D2" s="14"/>
      <c r="E2" s="14"/>
      <c r="F2" s="93"/>
    </row>
    <row r="3" spans="3:6" ht="21" customHeight="1">
      <c r="C3" s="14"/>
      <c r="D3" s="14"/>
      <c r="E3" s="14"/>
      <c r="F3" s="93"/>
    </row>
    <row r="4" spans="2:6" ht="19.5" customHeight="1">
      <c r="B4" s="20"/>
      <c r="C4" s="19" t="s">
        <v>152</v>
      </c>
      <c r="D4" s="19"/>
      <c r="E4" s="19"/>
      <c r="F4" s="94"/>
    </row>
    <row r="5" spans="3:7" ht="19.5" customHeight="1">
      <c r="C5" s="19" t="s">
        <v>157</v>
      </c>
      <c r="D5" s="19"/>
      <c r="E5" s="19"/>
      <c r="F5" s="94"/>
      <c r="G5" s="11"/>
    </row>
    <row r="6" spans="1:7" ht="15" customHeight="1" thickBot="1">
      <c r="A6" s="20"/>
      <c r="B6" s="20"/>
      <c r="C6" s="19"/>
      <c r="D6" s="19"/>
      <c r="E6" s="19"/>
      <c r="F6" s="112"/>
      <c r="G6" s="11"/>
    </row>
    <row r="7" spans="3:7" ht="18.75" customHeight="1" hidden="1" thickBot="1">
      <c r="C7" s="19"/>
      <c r="D7" s="19"/>
      <c r="E7" s="19"/>
      <c r="F7" s="112" t="s">
        <v>82</v>
      </c>
      <c r="G7" s="11"/>
    </row>
    <row r="8" spans="1:6" s="1" customFormat="1" ht="21" customHeight="1">
      <c r="A8" s="16"/>
      <c r="B8" s="114" t="s">
        <v>30</v>
      </c>
      <c r="C8" s="113" t="s">
        <v>5</v>
      </c>
      <c r="D8" s="111" t="s">
        <v>111</v>
      </c>
      <c r="E8" s="111" t="s">
        <v>149</v>
      </c>
      <c r="F8" s="111" t="s">
        <v>147</v>
      </c>
    </row>
    <row r="9" spans="1:6" s="1" customFormat="1" ht="21" customHeight="1">
      <c r="A9" s="108"/>
      <c r="B9" s="109"/>
      <c r="C9" s="110"/>
      <c r="D9" s="80" t="s">
        <v>151</v>
      </c>
      <c r="E9" s="80" t="s">
        <v>158</v>
      </c>
      <c r="F9" s="80" t="s">
        <v>148</v>
      </c>
    </row>
    <row r="10" spans="1:6" s="1" customFormat="1" ht="20.25" customHeight="1" thickBot="1">
      <c r="A10" s="17"/>
      <c r="B10" s="23"/>
      <c r="C10" s="22"/>
      <c r="D10" s="115" t="s">
        <v>150</v>
      </c>
      <c r="E10" s="115" t="s">
        <v>150</v>
      </c>
      <c r="F10" s="115"/>
    </row>
    <row r="11" spans="1:7" s="1" customFormat="1" ht="15" customHeight="1" hidden="1" thickBot="1">
      <c r="A11" s="15"/>
      <c r="B11" s="35">
        <v>1</v>
      </c>
      <c r="C11" s="36">
        <v>2</v>
      </c>
      <c r="D11" s="37">
        <v>5</v>
      </c>
      <c r="E11" s="37">
        <v>5</v>
      </c>
      <c r="F11" s="37">
        <v>5</v>
      </c>
      <c r="G11" s="39"/>
    </row>
    <row r="12" spans="1:33" s="3" customFormat="1" ht="17.25" customHeight="1">
      <c r="A12" s="24" t="s">
        <v>29</v>
      </c>
      <c r="B12" s="63" t="s">
        <v>8</v>
      </c>
      <c r="C12" s="46" t="s">
        <v>67</v>
      </c>
      <c r="D12" s="100">
        <v>60696.9</v>
      </c>
      <c r="E12" s="100">
        <f>E14+E32+E47+E55+E71</f>
        <v>46850.5</v>
      </c>
      <c r="F12" s="127">
        <f>E12*100/D12</f>
        <v>77.18763231730121</v>
      </c>
      <c r="G12" s="40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13" customFormat="1" ht="15" customHeight="1" hidden="1">
      <c r="A13" s="25"/>
      <c r="B13" s="64"/>
      <c r="C13" s="43"/>
      <c r="D13" s="95"/>
      <c r="E13" s="95"/>
      <c r="F13" s="127"/>
      <c r="G13" s="38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10" customFormat="1" ht="18" customHeight="1">
      <c r="A14" s="26" t="s">
        <v>29</v>
      </c>
      <c r="B14" s="65" t="s">
        <v>9</v>
      </c>
      <c r="C14" s="34" t="s">
        <v>0</v>
      </c>
      <c r="D14" s="101">
        <v>44370</v>
      </c>
      <c r="E14" s="101">
        <f>SUM(E15,E27)</f>
        <v>35472.9</v>
      </c>
      <c r="F14" s="127">
        <f aca="true" t="shared" si="0" ref="F14:F46">E14*100/D14</f>
        <v>79.94793779580797</v>
      </c>
      <c r="G14" s="38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7" s="9" customFormat="1" ht="17.25" customHeight="1">
      <c r="A15" s="26" t="s">
        <v>29</v>
      </c>
      <c r="B15" s="64" t="s">
        <v>78</v>
      </c>
      <c r="C15" s="57" t="s">
        <v>102</v>
      </c>
      <c r="D15" s="96">
        <v>18370</v>
      </c>
      <c r="E15" s="96">
        <f>SUM(E16,E20,E26)</f>
        <v>14882.6</v>
      </c>
      <c r="F15" s="127"/>
      <c r="G15" s="38"/>
    </row>
    <row r="16" spans="1:7" s="9" customFormat="1" ht="21" customHeight="1">
      <c r="A16" s="26">
        <v>182</v>
      </c>
      <c r="B16" s="64" t="s">
        <v>133</v>
      </c>
      <c r="C16" s="57" t="s">
        <v>103</v>
      </c>
      <c r="D16" s="96">
        <v>13770</v>
      </c>
      <c r="E16" s="96">
        <f>SUM(E17,E18)</f>
        <v>10145.7</v>
      </c>
      <c r="F16" s="127"/>
      <c r="G16" s="38"/>
    </row>
    <row r="17" spans="1:7" s="9" customFormat="1" ht="17.25" customHeight="1">
      <c r="A17" s="31">
        <v>182</v>
      </c>
      <c r="B17" s="67" t="s">
        <v>113</v>
      </c>
      <c r="C17" s="55" t="s">
        <v>103</v>
      </c>
      <c r="D17" s="102">
        <v>13770</v>
      </c>
      <c r="E17" s="102">
        <v>10403.2</v>
      </c>
      <c r="F17" s="127">
        <f t="shared" si="0"/>
        <v>75.54974582425564</v>
      </c>
      <c r="G17" s="38"/>
    </row>
    <row r="18" spans="1:7" s="9" customFormat="1" ht="17.25" customHeight="1">
      <c r="A18" s="27">
        <v>182</v>
      </c>
      <c r="B18" s="67" t="s">
        <v>114</v>
      </c>
      <c r="C18" s="55" t="s">
        <v>115</v>
      </c>
      <c r="D18" s="105">
        <v>4600</v>
      </c>
      <c r="E18" s="103">
        <v>-257.5</v>
      </c>
      <c r="F18" s="127">
        <f t="shared" si="0"/>
        <v>-5.5978260869565215</v>
      </c>
      <c r="G18" s="41"/>
    </row>
    <row r="19" spans="1:7" s="9" customFormat="1" ht="15" customHeight="1">
      <c r="A19" s="27"/>
      <c r="B19" s="66"/>
      <c r="C19" s="50" t="s">
        <v>116</v>
      </c>
      <c r="D19" s="105"/>
      <c r="E19" s="103"/>
      <c r="F19" s="127"/>
      <c r="G19" s="41"/>
    </row>
    <row r="20" spans="1:7" s="9" customFormat="1" ht="17.25" customHeight="1">
      <c r="A20" s="25">
        <v>182</v>
      </c>
      <c r="B20" s="64" t="s">
        <v>10</v>
      </c>
      <c r="C20" s="57" t="s">
        <v>104</v>
      </c>
      <c r="D20" s="96">
        <v>4600</v>
      </c>
      <c r="E20" s="96">
        <f>SUM(E22,E24)</f>
        <v>2874.1000000000004</v>
      </c>
      <c r="F20" s="127">
        <f t="shared" si="0"/>
        <v>62.48043478260871</v>
      </c>
      <c r="G20" s="41"/>
    </row>
    <row r="21" spans="1:7" s="9" customFormat="1" ht="17.25" customHeight="1">
      <c r="A21" s="32"/>
      <c r="B21" s="74"/>
      <c r="C21" s="58" t="s">
        <v>44</v>
      </c>
      <c r="D21" s="118"/>
      <c r="E21" s="118"/>
      <c r="F21" s="127"/>
      <c r="G21" s="41"/>
    </row>
    <row r="22" spans="1:7" s="9" customFormat="1" ht="17.25" customHeight="1">
      <c r="A22" s="28">
        <v>182</v>
      </c>
      <c r="B22" s="67" t="s">
        <v>134</v>
      </c>
      <c r="C22" s="55" t="s">
        <v>104</v>
      </c>
      <c r="D22" s="119">
        <v>26000</v>
      </c>
      <c r="E22" s="119">
        <v>3113.8</v>
      </c>
      <c r="F22" s="127">
        <f t="shared" si="0"/>
        <v>11.976153846153846</v>
      </c>
      <c r="G22" s="41"/>
    </row>
    <row r="23" spans="1:7" s="9" customFormat="1" ht="14.25" customHeight="1">
      <c r="A23" s="29"/>
      <c r="B23" s="68"/>
      <c r="C23" s="49" t="s">
        <v>44</v>
      </c>
      <c r="D23" s="120"/>
      <c r="E23" s="120"/>
      <c r="F23" s="127"/>
      <c r="G23" s="41"/>
    </row>
    <row r="24" spans="1:7" s="9" customFormat="1" ht="17.25" customHeight="1">
      <c r="A24" s="28">
        <v>182</v>
      </c>
      <c r="B24" s="67" t="s">
        <v>135</v>
      </c>
      <c r="C24" s="50" t="s">
        <v>104</v>
      </c>
      <c r="D24" s="119"/>
      <c r="E24" s="119">
        <v>-239.7</v>
      </c>
      <c r="F24" s="127"/>
      <c r="G24" s="41"/>
    </row>
    <row r="25" spans="1:7" s="9" customFormat="1" ht="15.75" customHeight="1">
      <c r="A25" s="29"/>
      <c r="B25" s="68"/>
      <c r="C25" s="49" t="s">
        <v>117</v>
      </c>
      <c r="D25" s="120">
        <v>26000</v>
      </c>
      <c r="E25" s="120"/>
      <c r="F25" s="127">
        <f t="shared" si="0"/>
        <v>0</v>
      </c>
      <c r="G25" s="41"/>
    </row>
    <row r="26" spans="1:7" s="9" customFormat="1" ht="18" customHeight="1">
      <c r="A26" s="26">
        <v>182</v>
      </c>
      <c r="B26" s="64" t="s">
        <v>153</v>
      </c>
      <c r="C26" s="57" t="s">
        <v>154</v>
      </c>
      <c r="D26" s="96">
        <v>26000</v>
      </c>
      <c r="E26" s="96">
        <v>1862.8</v>
      </c>
      <c r="F26" s="127">
        <f t="shared" si="0"/>
        <v>7.164615384615384</v>
      </c>
      <c r="G26" s="41"/>
    </row>
    <row r="27" spans="1:7" s="9" customFormat="1" ht="18.75" customHeight="1">
      <c r="A27" s="30" t="s">
        <v>29</v>
      </c>
      <c r="B27" s="65" t="s">
        <v>137</v>
      </c>
      <c r="C27" s="51" t="s">
        <v>39</v>
      </c>
      <c r="D27" s="101">
        <v>26000</v>
      </c>
      <c r="E27" s="101">
        <f>SUM(E28,E29)</f>
        <v>20590.3</v>
      </c>
      <c r="F27" s="127">
        <f t="shared" si="0"/>
        <v>79.19346153846153</v>
      </c>
      <c r="G27" s="38"/>
    </row>
    <row r="28" spans="1:7" s="9" customFormat="1" ht="18.75" customHeight="1">
      <c r="A28" s="25">
        <v>182</v>
      </c>
      <c r="B28" s="64" t="s">
        <v>118</v>
      </c>
      <c r="C28" s="55" t="s">
        <v>39</v>
      </c>
      <c r="D28" s="119"/>
      <c r="E28" s="119">
        <v>20622.8</v>
      </c>
      <c r="F28" s="127"/>
      <c r="G28" s="38"/>
    </row>
    <row r="29" spans="1:7" s="9" customFormat="1" ht="18.75" customHeight="1">
      <c r="A29" s="25">
        <v>182</v>
      </c>
      <c r="B29" s="64" t="s">
        <v>119</v>
      </c>
      <c r="C29" s="55" t="s">
        <v>121</v>
      </c>
      <c r="D29" s="119"/>
      <c r="E29" s="119">
        <v>-32.5</v>
      </c>
      <c r="F29" s="127"/>
      <c r="G29" s="38"/>
    </row>
    <row r="30" spans="1:7" s="9" customFormat="1" ht="15.75" customHeight="1">
      <c r="A30" s="32"/>
      <c r="B30" s="74"/>
      <c r="C30" s="49" t="s">
        <v>120</v>
      </c>
      <c r="D30" s="118"/>
      <c r="E30" s="118"/>
      <c r="F30" s="127"/>
      <c r="G30" s="38"/>
    </row>
    <row r="31" spans="1:7" s="9" customFormat="1" ht="2.25" customHeight="1">
      <c r="A31" s="29"/>
      <c r="B31" s="68"/>
      <c r="C31" s="117"/>
      <c r="D31" s="100"/>
      <c r="E31" s="100"/>
      <c r="F31" s="127"/>
      <c r="G31" s="38"/>
    </row>
    <row r="32" spans="1:33" ht="15.75" customHeight="1">
      <c r="A32" s="30" t="s">
        <v>29</v>
      </c>
      <c r="B32" s="70" t="s">
        <v>11</v>
      </c>
      <c r="C32" s="43" t="s">
        <v>1</v>
      </c>
      <c r="D32" s="95">
        <v>6800</v>
      </c>
      <c r="E32" s="95">
        <f>SUM(E33)</f>
        <v>4185.4</v>
      </c>
      <c r="F32" s="127">
        <f t="shared" si="0"/>
        <v>61.54999999999999</v>
      </c>
      <c r="G32" s="38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7" ht="17.25" customHeight="1">
      <c r="A33" s="26" t="s">
        <v>29</v>
      </c>
      <c r="B33" s="65" t="s">
        <v>12</v>
      </c>
      <c r="C33" s="51" t="s">
        <v>2</v>
      </c>
      <c r="D33" s="101">
        <v>6800</v>
      </c>
      <c r="E33" s="101">
        <f>SUM(E34)</f>
        <v>4185.4</v>
      </c>
      <c r="F33" s="127">
        <f t="shared" si="0"/>
        <v>61.54999999999999</v>
      </c>
      <c r="G33" s="38"/>
    </row>
    <row r="34" spans="1:7" ht="15.75" customHeight="1">
      <c r="A34" s="27">
        <v>182</v>
      </c>
      <c r="B34" s="66" t="s">
        <v>13</v>
      </c>
      <c r="C34" s="52" t="s">
        <v>45</v>
      </c>
      <c r="D34" s="97">
        <v>6800</v>
      </c>
      <c r="E34" s="97">
        <v>4185.4</v>
      </c>
      <c r="F34" s="127">
        <f t="shared" si="0"/>
        <v>61.54999999999999</v>
      </c>
      <c r="G34" s="41"/>
    </row>
    <row r="35" spans="1:7" ht="14.25" customHeight="1">
      <c r="A35" s="27"/>
      <c r="B35" s="66"/>
      <c r="C35" s="52" t="s">
        <v>46</v>
      </c>
      <c r="D35" s="97"/>
      <c r="E35" s="97"/>
      <c r="F35" s="127"/>
      <c r="G35" s="41"/>
    </row>
    <row r="36" spans="1:7" ht="15" customHeight="1">
      <c r="A36" s="29"/>
      <c r="B36" s="68"/>
      <c r="C36" s="53" t="s">
        <v>49</v>
      </c>
      <c r="D36" s="98"/>
      <c r="E36" s="98"/>
      <c r="F36" s="127"/>
      <c r="G36" s="41"/>
    </row>
    <row r="37" spans="1:7" ht="2.25" customHeight="1">
      <c r="A37" s="31"/>
      <c r="B37" s="69"/>
      <c r="C37" s="18"/>
      <c r="D37" s="96"/>
      <c r="E37" s="96"/>
      <c r="F37" s="127"/>
      <c r="G37" s="38"/>
    </row>
    <row r="38" spans="1:7" ht="16.5" customHeight="1" hidden="1">
      <c r="A38" s="27" t="s">
        <v>29</v>
      </c>
      <c r="B38" s="70" t="s">
        <v>14</v>
      </c>
      <c r="C38" s="48" t="s">
        <v>47</v>
      </c>
      <c r="D38" s="101"/>
      <c r="E38" s="101">
        <f>SUM(E39)</f>
        <v>0</v>
      </c>
      <c r="F38" s="127" t="e">
        <f t="shared" si="0"/>
        <v>#DIV/0!</v>
      </c>
      <c r="G38" s="38"/>
    </row>
    <row r="39" spans="1:7" ht="16.5" customHeight="1" hidden="1">
      <c r="A39" s="26" t="s">
        <v>29</v>
      </c>
      <c r="B39" s="65" t="s">
        <v>15</v>
      </c>
      <c r="C39" s="51" t="s">
        <v>27</v>
      </c>
      <c r="D39" s="100"/>
      <c r="E39" s="100">
        <f>SUM(E40)</f>
        <v>0</v>
      </c>
      <c r="F39" s="127" t="e">
        <f t="shared" si="0"/>
        <v>#DIV/0!</v>
      </c>
      <c r="G39" s="38"/>
    </row>
    <row r="40" spans="1:7" ht="16.5" customHeight="1" hidden="1">
      <c r="A40" s="27">
        <v>182</v>
      </c>
      <c r="B40" s="66" t="s">
        <v>16</v>
      </c>
      <c r="C40" s="52" t="s">
        <v>48</v>
      </c>
      <c r="D40" s="97" t="s">
        <v>81</v>
      </c>
      <c r="E40" s="97">
        <v>0</v>
      </c>
      <c r="F40" s="127" t="e">
        <f t="shared" si="0"/>
        <v>#VALUE!</v>
      </c>
      <c r="G40" s="41"/>
    </row>
    <row r="41" spans="1:7" ht="16.5" customHeight="1" hidden="1">
      <c r="A41" s="31"/>
      <c r="B41" s="69"/>
      <c r="C41" s="54"/>
      <c r="D41" s="102" t="s">
        <v>111</v>
      </c>
      <c r="E41" s="102"/>
      <c r="F41" s="127" t="e">
        <f t="shared" si="0"/>
        <v>#VALUE!</v>
      </c>
      <c r="G41" s="41"/>
    </row>
    <row r="42" spans="1:7" ht="16.5" customHeight="1" hidden="1">
      <c r="A42" s="26" t="s">
        <v>29</v>
      </c>
      <c r="B42" s="65" t="s">
        <v>37</v>
      </c>
      <c r="C42" s="34" t="s">
        <v>65</v>
      </c>
      <c r="D42" s="101" t="s">
        <v>155</v>
      </c>
      <c r="E42" s="101">
        <f>SUM(E43)</f>
        <v>0</v>
      </c>
      <c r="F42" s="127" t="e">
        <f t="shared" si="0"/>
        <v>#VALUE!</v>
      </c>
      <c r="G42" s="38"/>
    </row>
    <row r="43" spans="1:7" ht="16.5" customHeight="1" hidden="1">
      <c r="A43" s="30" t="s">
        <v>29</v>
      </c>
      <c r="B43" s="70" t="s">
        <v>79</v>
      </c>
      <c r="C43" s="56" t="s">
        <v>52</v>
      </c>
      <c r="D43" s="95" t="s">
        <v>156</v>
      </c>
      <c r="E43" s="95">
        <f>SUM(E45)</f>
        <v>0</v>
      </c>
      <c r="F43" s="127" t="e">
        <f t="shared" si="0"/>
        <v>#VALUE!</v>
      </c>
      <c r="G43" s="38"/>
    </row>
    <row r="44" spans="1:7" ht="16.5" customHeight="1" hidden="1">
      <c r="A44" s="30"/>
      <c r="B44" s="70"/>
      <c r="C44" s="56" t="s">
        <v>53</v>
      </c>
      <c r="D44" s="95">
        <v>4700</v>
      </c>
      <c r="E44" s="95"/>
      <c r="F44" s="127">
        <f t="shared" si="0"/>
        <v>0</v>
      </c>
      <c r="G44" s="38"/>
    </row>
    <row r="45" spans="1:7" ht="16.5" customHeight="1" hidden="1">
      <c r="A45" s="28">
        <v>971</v>
      </c>
      <c r="B45" s="67" t="s">
        <v>80</v>
      </c>
      <c r="C45" s="55" t="s">
        <v>50</v>
      </c>
      <c r="D45" s="99">
        <v>1000</v>
      </c>
      <c r="E45" s="99">
        <v>0</v>
      </c>
      <c r="F45" s="127">
        <f t="shared" si="0"/>
        <v>0</v>
      </c>
      <c r="G45" s="41"/>
    </row>
    <row r="46" spans="1:7" ht="16.5" customHeight="1" hidden="1">
      <c r="A46" s="27"/>
      <c r="B46" s="71"/>
      <c r="C46" s="50" t="s">
        <v>51</v>
      </c>
      <c r="D46" s="97"/>
      <c r="E46" s="97"/>
      <c r="F46" s="127" t="e">
        <f t="shared" si="0"/>
        <v>#DIV/0!</v>
      </c>
      <c r="G46" s="41"/>
    </row>
    <row r="47" spans="1:7" ht="16.5" customHeight="1">
      <c r="A47" s="26" t="s">
        <v>29</v>
      </c>
      <c r="B47" s="65" t="s">
        <v>64</v>
      </c>
      <c r="C47" s="51" t="s">
        <v>138</v>
      </c>
      <c r="D47" s="96">
        <v>4826.9</v>
      </c>
      <c r="E47" s="96">
        <f>SUM(E48)</f>
        <v>2963.7</v>
      </c>
      <c r="F47" s="127">
        <v>19</v>
      </c>
      <c r="G47" s="38"/>
    </row>
    <row r="48" spans="1:7" ht="16.5" customHeight="1">
      <c r="A48" s="26" t="s">
        <v>29</v>
      </c>
      <c r="B48" s="65" t="s">
        <v>140</v>
      </c>
      <c r="C48" s="34" t="s">
        <v>139</v>
      </c>
      <c r="D48" s="96">
        <v>4826.9</v>
      </c>
      <c r="E48" s="96">
        <f>SUM(E49)</f>
        <v>2963.7</v>
      </c>
      <c r="F48" s="127"/>
      <c r="G48" s="38"/>
    </row>
    <row r="49" spans="1:7" ht="16.5" customHeight="1">
      <c r="A49" s="25" t="s">
        <v>29</v>
      </c>
      <c r="B49" s="75" t="s">
        <v>141</v>
      </c>
      <c r="C49" s="59" t="s">
        <v>142</v>
      </c>
      <c r="D49" s="96">
        <v>4826.9</v>
      </c>
      <c r="E49" s="96">
        <f>SUM(E50)</f>
        <v>2963.7</v>
      </c>
      <c r="F49" s="127"/>
      <c r="G49" s="38"/>
    </row>
    <row r="50" spans="1:7" ht="16.5" customHeight="1">
      <c r="A50" s="25" t="s">
        <v>29</v>
      </c>
      <c r="B50" s="75" t="s">
        <v>143</v>
      </c>
      <c r="C50" s="57" t="s">
        <v>144</v>
      </c>
      <c r="D50" s="96">
        <v>4826.9</v>
      </c>
      <c r="E50" s="96">
        <f>SUM(E52)</f>
        <v>2963.7</v>
      </c>
      <c r="F50" s="139"/>
      <c r="G50" s="38"/>
    </row>
    <row r="51" spans="1:7" ht="15.75" customHeight="1">
      <c r="A51" s="27"/>
      <c r="B51" s="73"/>
      <c r="C51" s="56" t="s">
        <v>145</v>
      </c>
      <c r="D51" s="97"/>
      <c r="E51" s="97"/>
      <c r="F51" s="132"/>
      <c r="G51" s="38"/>
    </row>
    <row r="52" spans="1:7" ht="16.5" customHeight="1">
      <c r="A52" s="28" t="s">
        <v>122</v>
      </c>
      <c r="B52" s="72" t="s">
        <v>146</v>
      </c>
      <c r="C52" s="55" t="s">
        <v>105</v>
      </c>
      <c r="D52" s="99">
        <v>4826.9</v>
      </c>
      <c r="E52" s="99">
        <v>2963.7</v>
      </c>
      <c r="F52" s="140"/>
      <c r="G52" s="41"/>
    </row>
    <row r="53" spans="1:7" ht="16.5" customHeight="1">
      <c r="A53" s="27"/>
      <c r="B53" s="73"/>
      <c r="C53" s="50" t="s">
        <v>136</v>
      </c>
      <c r="D53" s="97"/>
      <c r="E53" s="97"/>
      <c r="F53" s="132"/>
      <c r="G53" s="41"/>
    </row>
    <row r="54" spans="1:7" ht="15.75" customHeight="1" thickBot="1">
      <c r="A54" s="123"/>
      <c r="B54" s="124"/>
      <c r="C54" s="125" t="s">
        <v>66</v>
      </c>
      <c r="D54" s="126"/>
      <c r="E54" s="126"/>
      <c r="F54" s="135"/>
      <c r="G54" s="42"/>
    </row>
    <row r="55" spans="1:7" s="2" customFormat="1" ht="18.75" customHeight="1" thickTop="1">
      <c r="A55" s="26" t="s">
        <v>29</v>
      </c>
      <c r="B55" s="65" t="s">
        <v>17</v>
      </c>
      <c r="C55" s="51" t="s">
        <v>6</v>
      </c>
      <c r="D55" s="101">
        <v>4700</v>
      </c>
      <c r="E55" s="101">
        <f>E57+E62</f>
        <v>4167.8</v>
      </c>
      <c r="F55" s="127">
        <f>E55*100/D55</f>
        <v>88.67659574468085</v>
      </c>
      <c r="G55" s="38"/>
    </row>
    <row r="56" spans="1:7" s="2" customFormat="1" ht="16.5" customHeight="1">
      <c r="A56" s="25">
        <v>182</v>
      </c>
      <c r="B56" s="64" t="s">
        <v>18</v>
      </c>
      <c r="C56" s="57" t="s">
        <v>123</v>
      </c>
      <c r="D56" s="95"/>
      <c r="E56" s="95"/>
      <c r="F56" s="130"/>
      <c r="G56" s="38"/>
    </row>
    <row r="57" spans="1:7" s="2" customFormat="1" ht="16.5" customHeight="1">
      <c r="A57" s="30"/>
      <c r="B57" s="70"/>
      <c r="C57" s="56" t="s">
        <v>124</v>
      </c>
      <c r="D57" s="95"/>
      <c r="E57" s="95">
        <v>183.5</v>
      </c>
      <c r="F57" s="128"/>
      <c r="G57" s="38"/>
    </row>
    <row r="58" spans="1:7" s="2" customFormat="1" ht="16.5" customHeight="1" hidden="1">
      <c r="A58" s="25" t="s">
        <v>29</v>
      </c>
      <c r="B58" s="64" t="s">
        <v>31</v>
      </c>
      <c r="C58" s="59" t="s">
        <v>40</v>
      </c>
      <c r="D58" s="96">
        <v>67</v>
      </c>
      <c r="E58" s="96">
        <f>SUM(E59)</f>
        <v>0</v>
      </c>
      <c r="F58" s="130"/>
      <c r="G58" s="38"/>
    </row>
    <row r="59" spans="1:7" s="2" customFormat="1" ht="16.5" customHeight="1" hidden="1">
      <c r="A59" s="28" t="s">
        <v>33</v>
      </c>
      <c r="B59" s="67" t="s">
        <v>32</v>
      </c>
      <c r="C59" s="60" t="s">
        <v>55</v>
      </c>
      <c r="D59" s="99"/>
      <c r="E59" s="99">
        <v>0</v>
      </c>
      <c r="F59" s="134"/>
      <c r="G59" s="41"/>
    </row>
    <row r="60" spans="1:7" s="2" customFormat="1" ht="16.5" customHeight="1" hidden="1">
      <c r="A60" s="27"/>
      <c r="B60" s="66"/>
      <c r="C60" s="61" t="s">
        <v>56</v>
      </c>
      <c r="D60" s="97"/>
      <c r="E60" s="97"/>
      <c r="F60" s="132"/>
      <c r="G60" s="41"/>
    </row>
    <row r="61" spans="1:7" s="2" customFormat="1" ht="16.5" customHeight="1" hidden="1">
      <c r="A61" s="27"/>
      <c r="B61" s="66"/>
      <c r="C61" s="49" t="s">
        <v>38</v>
      </c>
      <c r="D61" s="95">
        <v>7935.9</v>
      </c>
      <c r="E61" s="95"/>
      <c r="F61" s="128"/>
      <c r="G61" s="38"/>
    </row>
    <row r="62" spans="1:7" s="2" customFormat="1" ht="16.5" customHeight="1">
      <c r="A62" s="25" t="s">
        <v>29</v>
      </c>
      <c r="B62" s="64" t="s">
        <v>19</v>
      </c>
      <c r="C62" s="59" t="s">
        <v>54</v>
      </c>
      <c r="D62" s="96"/>
      <c r="E62" s="96">
        <f>SUM(E63)</f>
        <v>3984.3</v>
      </c>
      <c r="F62" s="139"/>
      <c r="G62" s="38"/>
    </row>
    <row r="63" spans="1:7" s="2" customFormat="1" ht="16.5" customHeight="1">
      <c r="A63" s="25" t="s">
        <v>29</v>
      </c>
      <c r="B63" s="64" t="s">
        <v>41</v>
      </c>
      <c r="C63" s="122" t="s">
        <v>125</v>
      </c>
      <c r="D63" s="96">
        <v>3700</v>
      </c>
      <c r="E63" s="96">
        <f>SUM(E65,E67,E69)</f>
        <v>3984.3</v>
      </c>
      <c r="F63" s="139"/>
      <c r="G63" s="38"/>
    </row>
    <row r="64" spans="1:7" s="2" customFormat="1" ht="16.5" customHeight="1">
      <c r="A64" s="30"/>
      <c r="B64" s="70"/>
      <c r="C64" s="48" t="s">
        <v>126</v>
      </c>
      <c r="D64" s="95"/>
      <c r="E64" s="95"/>
      <c r="F64" s="128"/>
      <c r="G64" s="38"/>
    </row>
    <row r="65" spans="1:7" s="2" customFormat="1" ht="16.5" customHeight="1">
      <c r="A65" s="28" t="s">
        <v>29</v>
      </c>
      <c r="B65" s="67" t="s">
        <v>35</v>
      </c>
      <c r="C65" s="60" t="s">
        <v>127</v>
      </c>
      <c r="D65" s="99"/>
      <c r="E65" s="99">
        <v>3941.4</v>
      </c>
      <c r="F65" s="140"/>
      <c r="G65" s="41"/>
    </row>
    <row r="66" spans="1:7" s="2" customFormat="1" ht="16.5" customHeight="1">
      <c r="A66" s="27"/>
      <c r="B66" s="66"/>
      <c r="C66" s="62" t="s">
        <v>128</v>
      </c>
      <c r="D66" s="97">
        <v>3550</v>
      </c>
      <c r="E66" s="97"/>
      <c r="F66" s="132"/>
      <c r="G66" s="41"/>
    </row>
    <row r="67" spans="1:7" s="2" customFormat="1" ht="16.5" customHeight="1" hidden="1">
      <c r="A67" s="28" t="s">
        <v>34</v>
      </c>
      <c r="B67" s="67" t="s">
        <v>35</v>
      </c>
      <c r="C67" s="60" t="s">
        <v>58</v>
      </c>
      <c r="D67" s="99"/>
      <c r="E67" s="99"/>
      <c r="F67" s="134"/>
      <c r="G67" s="41"/>
    </row>
    <row r="68" spans="1:7" s="2" customFormat="1" ht="16.5" customHeight="1" hidden="1">
      <c r="A68" s="27"/>
      <c r="B68" s="66"/>
      <c r="C68" s="62" t="s">
        <v>57</v>
      </c>
      <c r="D68" s="97">
        <v>1083.9</v>
      </c>
      <c r="E68" s="97"/>
      <c r="F68" s="132"/>
      <c r="G68" s="41"/>
    </row>
    <row r="69" spans="1:7" s="2" customFormat="1" ht="16.5" customHeight="1">
      <c r="A69" s="28" t="s">
        <v>34</v>
      </c>
      <c r="B69" s="67" t="s">
        <v>36</v>
      </c>
      <c r="C69" s="60" t="s">
        <v>131</v>
      </c>
      <c r="D69" s="99">
        <v>150</v>
      </c>
      <c r="E69" s="99">
        <v>42.9</v>
      </c>
      <c r="F69" s="140"/>
      <c r="G69" s="41"/>
    </row>
    <row r="70" spans="1:7" s="2" customFormat="1" ht="16.5" customHeight="1">
      <c r="A70" s="44"/>
      <c r="B70" s="68"/>
      <c r="C70" s="121" t="s">
        <v>129</v>
      </c>
      <c r="D70" s="98"/>
      <c r="E70" s="98"/>
      <c r="F70" s="133"/>
      <c r="G70" s="41"/>
    </row>
    <row r="71" spans="1:7" s="2" customFormat="1" ht="16.5" customHeight="1">
      <c r="A71" s="32" t="s">
        <v>29</v>
      </c>
      <c r="B71" s="74" t="s">
        <v>20</v>
      </c>
      <c r="C71" s="46" t="s">
        <v>4</v>
      </c>
      <c r="D71" s="100">
        <v>0</v>
      </c>
      <c r="E71" s="100">
        <f>SUM(E72,E75)</f>
        <v>60.7</v>
      </c>
      <c r="F71" s="127"/>
      <c r="G71" s="38"/>
    </row>
    <row r="72" spans="1:7" s="2" customFormat="1" ht="16.5" customHeight="1" hidden="1">
      <c r="A72" s="30" t="s">
        <v>29</v>
      </c>
      <c r="B72" s="70" t="s">
        <v>21</v>
      </c>
      <c r="C72" s="43" t="s">
        <v>62</v>
      </c>
      <c r="D72" s="101">
        <f>SUM(D74)</f>
        <v>0</v>
      </c>
      <c r="E72" s="101">
        <f>SUM(E74)</f>
        <v>0</v>
      </c>
      <c r="F72" s="127"/>
      <c r="G72" s="38"/>
    </row>
    <row r="73" spans="1:7" s="2" customFormat="1" ht="16.5" customHeight="1" hidden="1">
      <c r="A73" s="28" t="s">
        <v>33</v>
      </c>
      <c r="B73" s="67" t="s">
        <v>22</v>
      </c>
      <c r="C73" s="60" t="s">
        <v>59</v>
      </c>
      <c r="D73" s="99">
        <v>0</v>
      </c>
      <c r="E73" s="99">
        <v>0</v>
      </c>
      <c r="F73" s="127"/>
      <c r="G73" s="41"/>
    </row>
    <row r="74" spans="1:7" s="2" customFormat="1" ht="16.5" customHeight="1" hidden="1">
      <c r="A74" s="29"/>
      <c r="B74" s="68"/>
      <c r="C74" s="52" t="s">
        <v>60</v>
      </c>
      <c r="D74" s="98"/>
      <c r="E74" s="98"/>
      <c r="F74" s="127"/>
      <c r="G74" s="41"/>
    </row>
    <row r="75" spans="1:7" s="2" customFormat="1" ht="16.5" customHeight="1">
      <c r="A75" s="26" t="s">
        <v>29</v>
      </c>
      <c r="B75" s="65" t="s">
        <v>23</v>
      </c>
      <c r="C75" s="34" t="s">
        <v>63</v>
      </c>
      <c r="D75" s="95">
        <f>SUM(D76)</f>
        <v>0</v>
      </c>
      <c r="E75" s="95">
        <f>SUM(E76)</f>
        <v>60.7</v>
      </c>
      <c r="F75" s="127"/>
      <c r="G75" s="38"/>
    </row>
    <row r="76" spans="1:7" s="2" customFormat="1" ht="16.5" customHeight="1">
      <c r="A76" s="45" t="s">
        <v>33</v>
      </c>
      <c r="B76" s="67" t="s">
        <v>99</v>
      </c>
      <c r="C76" s="60" t="s">
        <v>98</v>
      </c>
      <c r="D76" s="99">
        <v>0</v>
      </c>
      <c r="E76" s="99">
        <v>60.7</v>
      </c>
      <c r="F76" s="139"/>
      <c r="G76" s="38"/>
    </row>
    <row r="77" spans="1:7" s="2" customFormat="1" ht="16.5" customHeight="1">
      <c r="A77" s="44"/>
      <c r="B77" s="68"/>
      <c r="C77" s="53" t="s">
        <v>60</v>
      </c>
      <c r="D77" s="98"/>
      <c r="E77" s="98"/>
      <c r="F77" s="133"/>
      <c r="G77" s="38"/>
    </row>
    <row r="78" spans="1:7" s="2" customFormat="1" ht="19.5" customHeight="1">
      <c r="A78" s="32" t="s">
        <v>29</v>
      </c>
      <c r="B78" s="74" t="s">
        <v>24</v>
      </c>
      <c r="C78" s="46" t="s">
        <v>7</v>
      </c>
      <c r="D78" s="100">
        <f>SUM(D79,D99,D102)</f>
        <v>9923.1</v>
      </c>
      <c r="E78" s="100">
        <f>SUM(E79,E99,E102)</f>
        <v>6257.9</v>
      </c>
      <c r="F78" s="127">
        <f>E78*100/D78</f>
        <v>63.06396186675535</v>
      </c>
      <c r="G78" s="38"/>
    </row>
    <row r="79" spans="1:7" s="2" customFormat="1" ht="16.5" customHeight="1">
      <c r="A79" s="25" t="s">
        <v>29</v>
      </c>
      <c r="B79" s="64" t="s">
        <v>43</v>
      </c>
      <c r="C79" s="47" t="s">
        <v>42</v>
      </c>
      <c r="D79" s="101">
        <f>SUM(D80)</f>
        <v>9923.1</v>
      </c>
      <c r="E79" s="101">
        <f>SUM(E80)</f>
        <v>6257.9</v>
      </c>
      <c r="F79" s="127"/>
      <c r="G79" s="38"/>
    </row>
    <row r="80" spans="1:7" s="2" customFormat="1" ht="16.5" customHeight="1">
      <c r="A80" s="25" t="s">
        <v>29</v>
      </c>
      <c r="B80" s="64" t="s">
        <v>68</v>
      </c>
      <c r="C80" s="34" t="s">
        <v>69</v>
      </c>
      <c r="D80" s="96">
        <f>SUM(D81,D90)</f>
        <v>9923.1</v>
      </c>
      <c r="E80" s="96">
        <f>SUM(E81,E90)</f>
        <v>6257.9</v>
      </c>
      <c r="F80" s="127"/>
      <c r="G80" s="38"/>
    </row>
    <row r="81" spans="1:7" s="2" customFormat="1" ht="16.5" customHeight="1">
      <c r="A81" s="25" t="s">
        <v>29</v>
      </c>
      <c r="B81" s="64" t="s">
        <v>90</v>
      </c>
      <c r="C81" s="81" t="s">
        <v>77</v>
      </c>
      <c r="D81" s="96">
        <f>SUM(D82)</f>
        <v>1987.2</v>
      </c>
      <c r="E81" s="96">
        <f>SUM(E82)</f>
        <v>1398.5</v>
      </c>
      <c r="F81" s="127"/>
      <c r="G81" s="38"/>
    </row>
    <row r="82" spans="1:7" s="2" customFormat="1" ht="16.5" customHeight="1">
      <c r="A82" s="25" t="s">
        <v>33</v>
      </c>
      <c r="B82" s="64" t="s">
        <v>75</v>
      </c>
      <c r="C82" s="82" t="s">
        <v>83</v>
      </c>
      <c r="D82" s="96">
        <f>SUM(D84,D87)</f>
        <v>1987.2</v>
      </c>
      <c r="E82" s="96">
        <f>SUM(E84,E87)</f>
        <v>1398.5</v>
      </c>
      <c r="F82" s="139"/>
      <c r="G82" s="41"/>
    </row>
    <row r="83" spans="1:7" s="2" customFormat="1" ht="16.5" customHeight="1">
      <c r="A83" s="24"/>
      <c r="B83" s="74"/>
      <c r="C83" s="58" t="s">
        <v>76</v>
      </c>
      <c r="D83" s="98"/>
      <c r="E83" s="98"/>
      <c r="F83" s="133"/>
      <c r="G83" s="41"/>
    </row>
    <row r="84" spans="1:7" s="2" customFormat="1" ht="16.5" customHeight="1">
      <c r="A84" s="28" t="s">
        <v>33</v>
      </c>
      <c r="B84" s="67" t="s">
        <v>91</v>
      </c>
      <c r="C84" s="83" t="s">
        <v>93</v>
      </c>
      <c r="D84" s="97">
        <v>1920.2</v>
      </c>
      <c r="E84" s="97">
        <v>1398.5</v>
      </c>
      <c r="F84" s="140"/>
      <c r="G84" s="41"/>
    </row>
    <row r="85" spans="1:7" s="2" customFormat="1" ht="16.5" customHeight="1">
      <c r="A85" s="27"/>
      <c r="B85" s="66"/>
      <c r="C85" s="83" t="s">
        <v>100</v>
      </c>
      <c r="D85" s="97"/>
      <c r="E85" s="97"/>
      <c r="F85" s="132"/>
      <c r="G85" s="41"/>
    </row>
    <row r="86" spans="1:7" s="2" customFormat="1" ht="16.5" customHeight="1">
      <c r="A86" s="44"/>
      <c r="B86" s="68"/>
      <c r="C86" s="49" t="s">
        <v>101</v>
      </c>
      <c r="D86" s="98"/>
      <c r="E86" s="98"/>
      <c r="F86" s="133"/>
      <c r="G86" s="41"/>
    </row>
    <row r="87" spans="1:7" s="2" customFormat="1" ht="16.5" customHeight="1">
      <c r="A87" s="28" t="s">
        <v>33</v>
      </c>
      <c r="B87" s="67" t="s">
        <v>92</v>
      </c>
      <c r="C87" s="83" t="s">
        <v>94</v>
      </c>
      <c r="D87" s="97">
        <v>67</v>
      </c>
      <c r="E87" s="97">
        <v>0</v>
      </c>
      <c r="F87" s="140"/>
      <c r="G87" s="41"/>
    </row>
    <row r="88" spans="1:7" s="2" customFormat="1" ht="16.5" customHeight="1">
      <c r="A88" s="27"/>
      <c r="B88" s="66"/>
      <c r="C88" s="83" t="s">
        <v>130</v>
      </c>
      <c r="D88" s="97"/>
      <c r="E88" s="97"/>
      <c r="F88" s="132"/>
      <c r="G88" s="41"/>
    </row>
    <row r="89" spans="1:7" s="2" customFormat="1" ht="16.5" customHeight="1">
      <c r="A89" s="44"/>
      <c r="B89" s="68"/>
      <c r="C89" s="49" t="s">
        <v>132</v>
      </c>
      <c r="D89" s="98"/>
      <c r="E89" s="98"/>
      <c r="F89" s="133"/>
      <c r="G89" s="41"/>
    </row>
    <row r="90" spans="1:7" s="2" customFormat="1" ht="16.5" customHeight="1">
      <c r="A90" s="25" t="s">
        <v>29</v>
      </c>
      <c r="B90" s="64" t="s">
        <v>70</v>
      </c>
      <c r="C90" s="82" t="s">
        <v>95</v>
      </c>
      <c r="D90" s="95">
        <f>SUM(D92)</f>
        <v>7935.9</v>
      </c>
      <c r="E90" s="95">
        <f>SUM(E92)</f>
        <v>4859.4</v>
      </c>
      <c r="F90" s="139"/>
      <c r="G90" s="38"/>
    </row>
    <row r="91" spans="1:7" s="2" customFormat="1" ht="16.5" customHeight="1">
      <c r="A91" s="30"/>
      <c r="B91" s="70"/>
      <c r="C91" s="58" t="s">
        <v>106</v>
      </c>
      <c r="D91" s="95"/>
      <c r="E91" s="95"/>
      <c r="F91" s="128"/>
      <c r="G91" s="38"/>
    </row>
    <row r="92" spans="1:7" s="2" customFormat="1" ht="16.5" customHeight="1">
      <c r="A92" s="25" t="s">
        <v>33</v>
      </c>
      <c r="B92" s="64" t="s">
        <v>72</v>
      </c>
      <c r="C92" s="82" t="s">
        <v>71</v>
      </c>
      <c r="D92" s="96">
        <f>SUM(D95,D97)</f>
        <v>7935.9</v>
      </c>
      <c r="E92" s="96">
        <f>SUM(E95,E97)</f>
        <v>4859.4</v>
      </c>
      <c r="F92" s="139"/>
      <c r="G92" s="38"/>
    </row>
    <row r="93" spans="1:7" s="2" customFormat="1" ht="16.5" customHeight="1">
      <c r="A93" s="30"/>
      <c r="B93" s="70"/>
      <c r="C93" s="82" t="s">
        <v>107</v>
      </c>
      <c r="D93" s="97"/>
      <c r="E93" s="97"/>
      <c r="F93" s="132"/>
      <c r="G93" s="41"/>
    </row>
    <row r="94" spans="1:7" s="2" customFormat="1" ht="16.5" customHeight="1">
      <c r="A94" s="32"/>
      <c r="B94" s="74"/>
      <c r="C94" s="84" t="s">
        <v>108</v>
      </c>
      <c r="D94" s="98"/>
      <c r="E94" s="98"/>
      <c r="F94" s="133"/>
      <c r="G94" s="41"/>
    </row>
    <row r="95" spans="1:7" s="2" customFormat="1" ht="16.5" customHeight="1">
      <c r="A95" s="28" t="s">
        <v>33</v>
      </c>
      <c r="B95" s="67" t="s">
        <v>73</v>
      </c>
      <c r="C95" s="85" t="s">
        <v>96</v>
      </c>
      <c r="D95" s="99">
        <v>6852</v>
      </c>
      <c r="E95" s="99">
        <v>4373.7</v>
      </c>
      <c r="F95" s="140"/>
      <c r="G95" s="41"/>
    </row>
    <row r="96" spans="1:7" s="2" customFormat="1" ht="16.5" customHeight="1">
      <c r="A96" s="29"/>
      <c r="B96" s="68"/>
      <c r="C96" s="86" t="s">
        <v>97</v>
      </c>
      <c r="D96" s="98"/>
      <c r="E96" s="98"/>
      <c r="F96" s="133"/>
      <c r="G96" s="41"/>
    </row>
    <row r="97" spans="1:7" s="2" customFormat="1" ht="16.5" customHeight="1">
      <c r="A97" s="28" t="s">
        <v>33</v>
      </c>
      <c r="B97" s="67" t="s">
        <v>74</v>
      </c>
      <c r="C97" s="85" t="s">
        <v>109</v>
      </c>
      <c r="D97" s="99">
        <v>1083.9</v>
      </c>
      <c r="E97" s="99">
        <v>485.7</v>
      </c>
      <c r="F97" s="140"/>
      <c r="G97" s="41"/>
    </row>
    <row r="98" spans="1:7" s="2" customFormat="1" ht="16.5" customHeight="1" thickBot="1">
      <c r="A98" s="29"/>
      <c r="B98" s="68"/>
      <c r="C98" s="86" t="s">
        <v>110</v>
      </c>
      <c r="D98" s="98"/>
      <c r="E98" s="98"/>
      <c r="F98" s="133"/>
      <c r="G98" s="41"/>
    </row>
    <row r="99" spans="1:7" s="2" customFormat="1" ht="16.5" customHeight="1" hidden="1">
      <c r="A99" s="26" t="s">
        <v>29</v>
      </c>
      <c r="B99" s="65" t="s">
        <v>25</v>
      </c>
      <c r="C99" s="51" t="s">
        <v>28</v>
      </c>
      <c r="D99" s="101">
        <f>SUM(D100)</f>
        <v>0</v>
      </c>
      <c r="E99" s="101">
        <f>SUM(E100)</f>
        <v>0</v>
      </c>
      <c r="F99" s="129"/>
      <c r="G99" s="38"/>
    </row>
    <row r="100" spans="1:7" s="2" customFormat="1" ht="16.5" customHeight="1" hidden="1">
      <c r="A100" s="28" t="s">
        <v>33</v>
      </c>
      <c r="B100" s="67" t="s">
        <v>26</v>
      </c>
      <c r="C100" s="60" t="s">
        <v>61</v>
      </c>
      <c r="D100" s="99">
        <v>0</v>
      </c>
      <c r="E100" s="99">
        <v>0</v>
      </c>
      <c r="F100" s="134"/>
      <c r="G100" s="41"/>
    </row>
    <row r="101" spans="1:7" s="2" customFormat="1" ht="16.5" customHeight="1" hidden="1">
      <c r="A101" s="29"/>
      <c r="B101" s="68"/>
      <c r="C101" s="61" t="s">
        <v>49</v>
      </c>
      <c r="D101" s="98"/>
      <c r="E101" s="98"/>
      <c r="F101" s="133"/>
      <c r="G101" s="41"/>
    </row>
    <row r="102" spans="1:7" s="2" customFormat="1" ht="16.5" customHeight="1" hidden="1">
      <c r="A102" s="30" t="s">
        <v>33</v>
      </c>
      <c r="B102" s="75" t="s">
        <v>84</v>
      </c>
      <c r="C102" s="87" t="s">
        <v>86</v>
      </c>
      <c r="D102" s="104">
        <v>0</v>
      </c>
      <c r="E102" s="104">
        <v>0</v>
      </c>
      <c r="F102" s="136"/>
      <c r="G102" s="38"/>
    </row>
    <row r="103" spans="1:7" s="2" customFormat="1" ht="16.5" customHeight="1" hidden="1">
      <c r="A103" s="27"/>
      <c r="B103" s="76"/>
      <c r="C103" s="88" t="s">
        <v>87</v>
      </c>
      <c r="D103" s="105"/>
      <c r="E103" s="105"/>
      <c r="F103" s="131"/>
      <c r="G103" s="41"/>
    </row>
    <row r="104" spans="1:7" s="2" customFormat="1" ht="16.5" customHeight="1" hidden="1">
      <c r="A104" s="27"/>
      <c r="B104" s="76"/>
      <c r="C104" s="88" t="s">
        <v>85</v>
      </c>
      <c r="D104" s="105"/>
      <c r="E104" s="105"/>
      <c r="F104" s="131"/>
      <c r="G104" s="41"/>
    </row>
    <row r="105" spans="1:7" s="2" customFormat="1" ht="16.5" customHeight="1" hidden="1">
      <c r="A105" s="27"/>
      <c r="B105" s="76"/>
      <c r="C105" s="89" t="s">
        <v>88</v>
      </c>
      <c r="D105" s="105"/>
      <c r="E105" s="105"/>
      <c r="F105" s="131"/>
      <c r="G105" s="41"/>
    </row>
    <row r="106" spans="1:7" s="2" customFormat="1" ht="15" customHeight="1" hidden="1">
      <c r="A106" s="29"/>
      <c r="B106" s="77"/>
      <c r="C106" s="90" t="s">
        <v>89</v>
      </c>
      <c r="D106" s="105"/>
      <c r="E106" s="105"/>
      <c r="F106" s="131"/>
      <c r="G106" s="41"/>
    </row>
    <row r="107" spans="1:7" s="2" customFormat="1" ht="17.25" customHeight="1" hidden="1" thickBot="1">
      <c r="A107" s="33"/>
      <c r="B107" s="78"/>
      <c r="C107" s="9"/>
      <c r="D107" s="107"/>
      <c r="E107" s="107"/>
      <c r="F107" s="137"/>
      <c r="G107" s="41"/>
    </row>
    <row r="108" spans="1:7" ht="24.75" customHeight="1" thickBot="1">
      <c r="A108" s="15"/>
      <c r="B108" s="79"/>
      <c r="C108" s="91" t="s">
        <v>3</v>
      </c>
      <c r="D108" s="106">
        <f>SUM(D12,D78)</f>
        <v>70620</v>
      </c>
      <c r="E108" s="106">
        <f>SUM(E12,E78)</f>
        <v>53108.4</v>
      </c>
      <c r="F108" s="138">
        <v>75</v>
      </c>
      <c r="G108" s="40"/>
    </row>
    <row r="109" spans="3:7" ht="33" customHeight="1">
      <c r="C109" s="116" t="s">
        <v>112</v>
      </c>
      <c r="D109" s="116"/>
      <c r="E109" s="116"/>
      <c r="F109" s="8"/>
      <c r="G109" s="5"/>
    </row>
  </sheetData>
  <sheetProtection/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2012-04-04T13:03:40Z</cp:lastPrinted>
  <dcterms:created xsi:type="dcterms:W3CDTF">2001-11-26T11:46:11Z</dcterms:created>
  <dcterms:modified xsi:type="dcterms:W3CDTF">2012-10-05T08:28:29Z</dcterms:modified>
  <cp:category/>
  <cp:version/>
  <cp:contentType/>
  <cp:contentStatus/>
</cp:coreProperties>
</file>